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2014" sheetId="1" r:id="rId1"/>
    <sheet name="Tabelle2" sheetId="2" r:id="rId2"/>
    <sheet name="Tabelle3" sheetId="3" r:id="rId3"/>
  </sheets>
  <definedNames>
    <definedName name="_xlnm.Print_Titles" localSheetId="0">'2014'!$1:$5</definedName>
  </definedNames>
  <calcPr calcId="124519"/>
</workbook>
</file>

<file path=xl/calcChain.xml><?xml version="1.0" encoding="utf-8"?>
<calcChain xmlns="http://schemas.openxmlformats.org/spreadsheetml/2006/main">
  <c r="V2" i="1"/>
  <c r="A375"/>
  <c r="B358"/>
  <c r="C358"/>
  <c r="S358"/>
  <c r="W358"/>
  <c r="B359"/>
  <c r="C359"/>
  <c r="G359"/>
  <c r="K359"/>
  <c r="O359"/>
  <c r="S359"/>
  <c r="W359"/>
  <c r="B360"/>
  <c r="C360"/>
  <c r="S360"/>
  <c r="W360"/>
  <c r="B361"/>
  <c r="C361"/>
  <c r="S361"/>
  <c r="W361"/>
  <c r="B362"/>
  <c r="C362"/>
  <c r="S362"/>
  <c r="W362"/>
  <c r="B363"/>
  <c r="C363"/>
  <c r="D363"/>
  <c r="H363"/>
  <c r="L363"/>
  <c r="P363"/>
  <c r="S363"/>
  <c r="W363"/>
  <c r="B364"/>
  <c r="C364"/>
  <c r="S364"/>
  <c r="W364"/>
  <c r="B365"/>
  <c r="C365"/>
  <c r="S365"/>
  <c r="W365"/>
  <c r="B366"/>
  <c r="C366"/>
  <c r="S366"/>
  <c r="W366"/>
  <c r="B367"/>
  <c r="C367"/>
  <c r="D367"/>
  <c r="H367"/>
  <c r="L367"/>
  <c r="P367"/>
  <c r="S367"/>
  <c r="W367"/>
  <c r="X367"/>
  <c r="B368"/>
  <c r="C368"/>
  <c r="S368"/>
  <c r="W368"/>
  <c r="B369"/>
  <c r="C369"/>
  <c r="S369"/>
  <c r="W369"/>
  <c r="B370"/>
  <c r="C370"/>
  <c r="D370"/>
  <c r="H370"/>
  <c r="L370"/>
  <c r="P370"/>
  <c r="S370"/>
  <c r="W370"/>
  <c r="A358"/>
  <c r="Y350"/>
  <c r="X350"/>
  <c r="U350"/>
  <c r="V350" s="1"/>
  <c r="T350"/>
  <c r="Y349"/>
  <c r="X349"/>
  <c r="U349"/>
  <c r="V349" s="1"/>
  <c r="T349"/>
  <c r="Y348"/>
  <c r="X348"/>
  <c r="U348"/>
  <c r="V348" s="1"/>
  <c r="T348"/>
  <c r="Y347"/>
  <c r="X347"/>
  <c r="U347"/>
  <c r="V347" s="1"/>
  <c r="T347"/>
  <c r="Y346"/>
  <c r="X346"/>
  <c r="U346"/>
  <c r="V346" s="1"/>
  <c r="T346"/>
  <c r="Y345"/>
  <c r="X345"/>
  <c r="U345"/>
  <c r="V345" s="1"/>
  <c r="T345"/>
  <c r="Y344"/>
  <c r="X344"/>
  <c r="U344"/>
  <c r="V344" s="1"/>
  <c r="T344"/>
  <c r="Y343"/>
  <c r="X343"/>
  <c r="U343"/>
  <c r="V343" s="1"/>
  <c r="T343"/>
  <c r="Y342"/>
  <c r="X342"/>
  <c r="U342"/>
  <c r="V342" s="1"/>
  <c r="T342"/>
  <c r="Y341"/>
  <c r="X341"/>
  <c r="U341"/>
  <c r="V341" s="1"/>
  <c r="T341"/>
  <c r="Y340"/>
  <c r="X340"/>
  <c r="U340"/>
  <c r="V340" s="1"/>
  <c r="T340"/>
  <c r="Y339"/>
  <c r="X339"/>
  <c r="U339"/>
  <c r="V339" s="1"/>
  <c r="T339"/>
  <c r="Y338"/>
  <c r="X338"/>
  <c r="U338"/>
  <c r="V338" s="1"/>
  <c r="T338"/>
  <c r="Y337"/>
  <c r="X337"/>
  <c r="U337"/>
  <c r="V337" s="1"/>
  <c r="T337"/>
  <c r="Y336"/>
  <c r="X336"/>
  <c r="U336"/>
  <c r="V336" s="1"/>
  <c r="T336"/>
  <c r="Y335"/>
  <c r="X335"/>
  <c r="U335"/>
  <c r="V335" s="1"/>
  <c r="T335"/>
  <c r="Y334"/>
  <c r="X334"/>
  <c r="U334"/>
  <c r="V334" s="1"/>
  <c r="T334"/>
  <c r="Y333"/>
  <c r="X333"/>
  <c r="U333"/>
  <c r="V333" s="1"/>
  <c r="T333"/>
  <c r="Y332"/>
  <c r="X332"/>
  <c r="U332"/>
  <c r="T332"/>
  <c r="Y331"/>
  <c r="X331"/>
  <c r="U331"/>
  <c r="T331"/>
  <c r="Y323"/>
  <c r="X323"/>
  <c r="U323"/>
  <c r="V323" s="1"/>
  <c r="T323"/>
  <c r="Y322"/>
  <c r="X322"/>
  <c r="U322"/>
  <c r="V322" s="1"/>
  <c r="T322"/>
  <c r="Y321"/>
  <c r="X321"/>
  <c r="U321"/>
  <c r="V321" s="1"/>
  <c r="T321"/>
  <c r="Y320"/>
  <c r="X320"/>
  <c r="U320"/>
  <c r="V320" s="1"/>
  <c r="T320"/>
  <c r="Y319"/>
  <c r="X319"/>
  <c r="U319"/>
  <c r="V319" s="1"/>
  <c r="T319"/>
  <c r="Y318"/>
  <c r="X318"/>
  <c r="U318"/>
  <c r="V318" s="1"/>
  <c r="T318"/>
  <c r="Y317"/>
  <c r="X317"/>
  <c r="U317"/>
  <c r="V317" s="1"/>
  <c r="T317"/>
  <c r="Y316"/>
  <c r="X316"/>
  <c r="U316"/>
  <c r="V316" s="1"/>
  <c r="T316"/>
  <c r="Y315"/>
  <c r="X315"/>
  <c r="U315"/>
  <c r="V315" s="1"/>
  <c r="T315"/>
  <c r="Y314"/>
  <c r="X314"/>
  <c r="U314"/>
  <c r="V314" s="1"/>
  <c r="T314"/>
  <c r="Y313"/>
  <c r="X313"/>
  <c r="U313"/>
  <c r="V313" s="1"/>
  <c r="T313"/>
  <c r="Y312"/>
  <c r="X312"/>
  <c r="U312"/>
  <c r="V312" s="1"/>
  <c r="T312"/>
  <c r="Y311"/>
  <c r="X311"/>
  <c r="U311"/>
  <c r="V311" s="1"/>
  <c r="T311"/>
  <c r="Y310"/>
  <c r="X310"/>
  <c r="U310"/>
  <c r="V310" s="1"/>
  <c r="T310"/>
  <c r="Y309"/>
  <c r="X309"/>
  <c r="U309"/>
  <c r="V309" s="1"/>
  <c r="T309"/>
  <c r="Y308"/>
  <c r="X308"/>
  <c r="U308"/>
  <c r="V308" s="1"/>
  <c r="T308"/>
  <c r="Y307"/>
  <c r="X307"/>
  <c r="U307"/>
  <c r="V307" s="1"/>
  <c r="T307"/>
  <c r="Y306"/>
  <c r="X306"/>
  <c r="U306"/>
  <c r="T306"/>
  <c r="Y305"/>
  <c r="X305"/>
  <c r="U305"/>
  <c r="T305"/>
  <c r="Y304"/>
  <c r="X304"/>
  <c r="U304"/>
  <c r="T304"/>
  <c r="Y296"/>
  <c r="X296"/>
  <c r="U296"/>
  <c r="V296" s="1"/>
  <c r="T296"/>
  <c r="Y295"/>
  <c r="X295"/>
  <c r="U295"/>
  <c r="V295" s="1"/>
  <c r="T295"/>
  <c r="Y294"/>
  <c r="X294"/>
  <c r="U294"/>
  <c r="V294" s="1"/>
  <c r="T294"/>
  <c r="Y293"/>
  <c r="X293"/>
  <c r="U293"/>
  <c r="V293" s="1"/>
  <c r="T293"/>
  <c r="Y292"/>
  <c r="X292"/>
  <c r="U292"/>
  <c r="V292" s="1"/>
  <c r="T292"/>
  <c r="Y291"/>
  <c r="X291"/>
  <c r="U291"/>
  <c r="V291" s="1"/>
  <c r="T291"/>
  <c r="Y290"/>
  <c r="X290"/>
  <c r="U290"/>
  <c r="V290" s="1"/>
  <c r="T290"/>
  <c r="Y289"/>
  <c r="X289"/>
  <c r="U289"/>
  <c r="V289" s="1"/>
  <c r="T289"/>
  <c r="Y288"/>
  <c r="X288"/>
  <c r="U288"/>
  <c r="V288" s="1"/>
  <c r="T288"/>
  <c r="Y287"/>
  <c r="X287"/>
  <c r="U287"/>
  <c r="V287" s="1"/>
  <c r="T287"/>
  <c r="Y286"/>
  <c r="X286"/>
  <c r="U286"/>
  <c r="V286" s="1"/>
  <c r="T286"/>
  <c r="Y285"/>
  <c r="X285"/>
  <c r="U285"/>
  <c r="V285" s="1"/>
  <c r="T285"/>
  <c r="Y284"/>
  <c r="X284"/>
  <c r="U284"/>
  <c r="V284" s="1"/>
  <c r="T284"/>
  <c r="Y283"/>
  <c r="X283"/>
  <c r="U283"/>
  <c r="V283" s="1"/>
  <c r="T283"/>
  <c r="Y282"/>
  <c r="X282"/>
  <c r="U282"/>
  <c r="V282" s="1"/>
  <c r="T282"/>
  <c r="Y281"/>
  <c r="X281"/>
  <c r="U281"/>
  <c r="V281" s="1"/>
  <c r="T281"/>
  <c r="Y280"/>
  <c r="X280"/>
  <c r="U280"/>
  <c r="T280"/>
  <c r="Y279"/>
  <c r="X279"/>
  <c r="U279"/>
  <c r="T279"/>
  <c r="Y278"/>
  <c r="X278"/>
  <c r="U278"/>
  <c r="T278"/>
  <c r="Y277"/>
  <c r="X277"/>
  <c r="U277"/>
  <c r="T277"/>
  <c r="Y269"/>
  <c r="X269"/>
  <c r="U269"/>
  <c r="V269" s="1"/>
  <c r="T269"/>
  <c r="Y268"/>
  <c r="X268"/>
  <c r="U268"/>
  <c r="V268" s="1"/>
  <c r="T268"/>
  <c r="Y267"/>
  <c r="X267"/>
  <c r="U267"/>
  <c r="V267" s="1"/>
  <c r="T267"/>
  <c r="Y266"/>
  <c r="X266"/>
  <c r="U266"/>
  <c r="V266" s="1"/>
  <c r="T266"/>
  <c r="Y265"/>
  <c r="X265"/>
  <c r="U265"/>
  <c r="V265" s="1"/>
  <c r="T265"/>
  <c r="Y264"/>
  <c r="X264"/>
  <c r="U264"/>
  <c r="V264" s="1"/>
  <c r="T264"/>
  <c r="Y263"/>
  <c r="X263"/>
  <c r="U263"/>
  <c r="V263" s="1"/>
  <c r="T263"/>
  <c r="Y262"/>
  <c r="X262"/>
  <c r="U262"/>
  <c r="V262" s="1"/>
  <c r="T262"/>
  <c r="Y261"/>
  <c r="X261"/>
  <c r="U261"/>
  <c r="V261" s="1"/>
  <c r="T261"/>
  <c r="Y260"/>
  <c r="X260"/>
  <c r="U260"/>
  <c r="V260" s="1"/>
  <c r="T260"/>
  <c r="Y259"/>
  <c r="X259"/>
  <c r="U259"/>
  <c r="V259" s="1"/>
  <c r="T259"/>
  <c r="Y258"/>
  <c r="X258"/>
  <c r="U258"/>
  <c r="V258" s="1"/>
  <c r="T258"/>
  <c r="Y257"/>
  <c r="X257"/>
  <c r="U257"/>
  <c r="V257" s="1"/>
  <c r="T257"/>
  <c r="Y256"/>
  <c r="X256"/>
  <c r="U256"/>
  <c r="V256" s="1"/>
  <c r="T256"/>
  <c r="Y255"/>
  <c r="X255"/>
  <c r="U255"/>
  <c r="V255" s="1"/>
  <c r="T255"/>
  <c r="Y254"/>
  <c r="X254"/>
  <c r="U254"/>
  <c r="V254" s="1"/>
  <c r="T254"/>
  <c r="Y253"/>
  <c r="X253"/>
  <c r="U253"/>
  <c r="V253" s="1"/>
  <c r="T253"/>
  <c r="Y252"/>
  <c r="X252"/>
  <c r="U252"/>
  <c r="V252" s="1"/>
  <c r="T252"/>
  <c r="Y251"/>
  <c r="X251"/>
  <c r="U251"/>
  <c r="T251"/>
  <c r="Y250"/>
  <c r="X250"/>
  <c r="U250"/>
  <c r="T250"/>
  <c r="Y242"/>
  <c r="X242"/>
  <c r="U242"/>
  <c r="V242" s="1"/>
  <c r="T242"/>
  <c r="Y241"/>
  <c r="X241"/>
  <c r="U241"/>
  <c r="V241" s="1"/>
  <c r="T241"/>
  <c r="Y240"/>
  <c r="X240"/>
  <c r="U240"/>
  <c r="V240" s="1"/>
  <c r="T240"/>
  <c r="Y239"/>
  <c r="X239"/>
  <c r="U239"/>
  <c r="V239" s="1"/>
  <c r="T239"/>
  <c r="Y238"/>
  <c r="X238"/>
  <c r="U238"/>
  <c r="V238" s="1"/>
  <c r="T238"/>
  <c r="Y237"/>
  <c r="X237"/>
  <c r="U237"/>
  <c r="V237" s="1"/>
  <c r="T237"/>
  <c r="Y236"/>
  <c r="X236"/>
  <c r="U236"/>
  <c r="V236" s="1"/>
  <c r="T236"/>
  <c r="Y235"/>
  <c r="X235"/>
  <c r="U235"/>
  <c r="V235" s="1"/>
  <c r="T235"/>
  <c r="Y234"/>
  <c r="X234"/>
  <c r="U234"/>
  <c r="V234" s="1"/>
  <c r="T234"/>
  <c r="Y233"/>
  <c r="X233"/>
  <c r="U233"/>
  <c r="V233" s="1"/>
  <c r="T233"/>
  <c r="Y232"/>
  <c r="X232"/>
  <c r="U232"/>
  <c r="V232" s="1"/>
  <c r="T232"/>
  <c r="Y231"/>
  <c r="X231"/>
  <c r="U231"/>
  <c r="V231" s="1"/>
  <c r="T231"/>
  <c r="Y230"/>
  <c r="X230"/>
  <c r="U230"/>
  <c r="V230" s="1"/>
  <c r="T230"/>
  <c r="Y229"/>
  <c r="X229"/>
  <c r="U229"/>
  <c r="V229" s="1"/>
  <c r="T229"/>
  <c r="Y228"/>
  <c r="X228"/>
  <c r="U228"/>
  <c r="V228" s="1"/>
  <c r="T228"/>
  <c r="Y227"/>
  <c r="X227"/>
  <c r="U227"/>
  <c r="V227" s="1"/>
  <c r="T227"/>
  <c r="T244" s="1"/>
  <c r="T366" s="1"/>
  <c r="Y226"/>
  <c r="X226"/>
  <c r="U226"/>
  <c r="T226"/>
  <c r="Y225"/>
  <c r="X225"/>
  <c r="U225"/>
  <c r="T225"/>
  <c r="Y224"/>
  <c r="X224"/>
  <c r="U224"/>
  <c r="T224"/>
  <c r="Y223"/>
  <c r="X223"/>
  <c r="U223"/>
  <c r="T223"/>
  <c r="Y215"/>
  <c r="X215"/>
  <c r="U215"/>
  <c r="V215" s="1"/>
  <c r="T215"/>
  <c r="Y214"/>
  <c r="X214"/>
  <c r="U214"/>
  <c r="V214" s="1"/>
  <c r="T214"/>
  <c r="Y213"/>
  <c r="X213"/>
  <c r="U213"/>
  <c r="V213" s="1"/>
  <c r="T213"/>
  <c r="Y212"/>
  <c r="X212"/>
  <c r="U212"/>
  <c r="V212" s="1"/>
  <c r="T212"/>
  <c r="Y211"/>
  <c r="X211"/>
  <c r="U211"/>
  <c r="V211" s="1"/>
  <c r="T211"/>
  <c r="Y210"/>
  <c r="X210"/>
  <c r="U210"/>
  <c r="V210" s="1"/>
  <c r="T210"/>
  <c r="Y209"/>
  <c r="X209"/>
  <c r="U209"/>
  <c r="V209" s="1"/>
  <c r="T209"/>
  <c r="Y208"/>
  <c r="X208"/>
  <c r="U208"/>
  <c r="V208" s="1"/>
  <c r="T208"/>
  <c r="Y207"/>
  <c r="X207"/>
  <c r="U207"/>
  <c r="V207" s="1"/>
  <c r="T207"/>
  <c r="Y206"/>
  <c r="X206"/>
  <c r="U206"/>
  <c r="V206" s="1"/>
  <c r="T206"/>
  <c r="Y205"/>
  <c r="X205"/>
  <c r="U205"/>
  <c r="V205" s="1"/>
  <c r="T205"/>
  <c r="Y204"/>
  <c r="X204"/>
  <c r="U204"/>
  <c r="V204" s="1"/>
  <c r="T204"/>
  <c r="Y203"/>
  <c r="X203"/>
  <c r="U203"/>
  <c r="V203" s="1"/>
  <c r="T203"/>
  <c r="Y202"/>
  <c r="X202"/>
  <c r="U202"/>
  <c r="V202" s="1"/>
  <c r="T202"/>
  <c r="Y201"/>
  <c r="X201"/>
  <c r="U201"/>
  <c r="V201" s="1"/>
  <c r="T201"/>
  <c r="Y200"/>
  <c r="X200"/>
  <c r="U200"/>
  <c r="V200" s="1"/>
  <c r="T200"/>
  <c r="Y199"/>
  <c r="X199"/>
  <c r="U199"/>
  <c r="T199"/>
  <c r="Y198"/>
  <c r="X198"/>
  <c r="U198"/>
  <c r="T198"/>
  <c r="Y197"/>
  <c r="X197"/>
  <c r="U197"/>
  <c r="T197"/>
  <c r="Y196"/>
  <c r="X196"/>
  <c r="U196"/>
  <c r="T196"/>
  <c r="Y188"/>
  <c r="X188"/>
  <c r="U188"/>
  <c r="V188" s="1"/>
  <c r="T188"/>
  <c r="Y187"/>
  <c r="X187"/>
  <c r="U187"/>
  <c r="V187" s="1"/>
  <c r="T187"/>
  <c r="Y186"/>
  <c r="X186"/>
  <c r="U186"/>
  <c r="V186" s="1"/>
  <c r="T186"/>
  <c r="Y185"/>
  <c r="X185"/>
  <c r="U185"/>
  <c r="V185" s="1"/>
  <c r="T185"/>
  <c r="Y184"/>
  <c r="X184"/>
  <c r="U184"/>
  <c r="V184" s="1"/>
  <c r="T184"/>
  <c r="Y183"/>
  <c r="X183"/>
  <c r="U183"/>
  <c r="V183" s="1"/>
  <c r="T183"/>
  <c r="Y182"/>
  <c r="X182"/>
  <c r="U182"/>
  <c r="V182" s="1"/>
  <c r="T182"/>
  <c r="Y181"/>
  <c r="X181"/>
  <c r="U181"/>
  <c r="V181" s="1"/>
  <c r="T181"/>
  <c r="Y180"/>
  <c r="X180"/>
  <c r="U180"/>
  <c r="V180" s="1"/>
  <c r="T180"/>
  <c r="Y179"/>
  <c r="X179"/>
  <c r="U179"/>
  <c r="V179" s="1"/>
  <c r="T179"/>
  <c r="Y178"/>
  <c r="X178"/>
  <c r="U178"/>
  <c r="V178" s="1"/>
  <c r="T178"/>
  <c r="Y177"/>
  <c r="X177"/>
  <c r="U177"/>
  <c r="V177" s="1"/>
  <c r="T177"/>
  <c r="Y176"/>
  <c r="X176"/>
  <c r="U176"/>
  <c r="V176" s="1"/>
  <c r="T176"/>
  <c r="Y175"/>
  <c r="X175"/>
  <c r="U175"/>
  <c r="V175" s="1"/>
  <c r="T175"/>
  <c r="Y174"/>
  <c r="X174"/>
  <c r="U174"/>
  <c r="V174" s="1"/>
  <c r="T174"/>
  <c r="Y173"/>
  <c r="X173"/>
  <c r="U173"/>
  <c r="V173" s="1"/>
  <c r="T173"/>
  <c r="Y172"/>
  <c r="X172"/>
  <c r="U172"/>
  <c r="V172" s="1"/>
  <c r="T172"/>
  <c r="Y171"/>
  <c r="X171"/>
  <c r="U171"/>
  <c r="V171" s="1"/>
  <c r="T171"/>
  <c r="Y170"/>
  <c r="X170"/>
  <c r="U170"/>
  <c r="T170"/>
  <c r="Y169"/>
  <c r="X169"/>
  <c r="U169"/>
  <c r="U190" s="1"/>
  <c r="U364" s="1"/>
  <c r="T169"/>
  <c r="T190" s="1"/>
  <c r="T364" s="1"/>
  <c r="Y161"/>
  <c r="X161"/>
  <c r="U161"/>
  <c r="V161" s="1"/>
  <c r="T161"/>
  <c r="Y160"/>
  <c r="X160"/>
  <c r="U160"/>
  <c r="V160" s="1"/>
  <c r="T160"/>
  <c r="Y159"/>
  <c r="X159"/>
  <c r="U159"/>
  <c r="V159" s="1"/>
  <c r="T159"/>
  <c r="Y158"/>
  <c r="X158"/>
  <c r="U158"/>
  <c r="V158" s="1"/>
  <c r="T158"/>
  <c r="Y157"/>
  <c r="X157"/>
  <c r="U157"/>
  <c r="V157" s="1"/>
  <c r="T157"/>
  <c r="Y156"/>
  <c r="X156"/>
  <c r="U156"/>
  <c r="V156" s="1"/>
  <c r="T156"/>
  <c r="Y155"/>
  <c r="X155"/>
  <c r="U155"/>
  <c r="V155" s="1"/>
  <c r="T155"/>
  <c r="Y154"/>
  <c r="X154"/>
  <c r="U154"/>
  <c r="V154" s="1"/>
  <c r="T154"/>
  <c r="Y153"/>
  <c r="X153"/>
  <c r="U153"/>
  <c r="V153" s="1"/>
  <c r="T153"/>
  <c r="Y152"/>
  <c r="X152"/>
  <c r="U152"/>
  <c r="V152" s="1"/>
  <c r="T152"/>
  <c r="Y151"/>
  <c r="X151"/>
  <c r="U151"/>
  <c r="V151" s="1"/>
  <c r="T151"/>
  <c r="Y150"/>
  <c r="X150"/>
  <c r="U150"/>
  <c r="V150" s="1"/>
  <c r="T150"/>
  <c r="Y149"/>
  <c r="X149"/>
  <c r="U149"/>
  <c r="V149" s="1"/>
  <c r="T149"/>
  <c r="Y148"/>
  <c r="X148"/>
  <c r="U148"/>
  <c r="V148" s="1"/>
  <c r="T148"/>
  <c r="Y147"/>
  <c r="X147"/>
  <c r="U147"/>
  <c r="V147" s="1"/>
  <c r="T147"/>
  <c r="Y146"/>
  <c r="X146"/>
  <c r="U146"/>
  <c r="V146" s="1"/>
  <c r="T146"/>
  <c r="Y145"/>
  <c r="X145"/>
  <c r="U145"/>
  <c r="T145"/>
  <c r="Y144"/>
  <c r="X144"/>
  <c r="U144"/>
  <c r="V144" s="1"/>
  <c r="T144"/>
  <c r="Y143"/>
  <c r="X143"/>
  <c r="U143"/>
  <c r="V143" s="1"/>
  <c r="T143"/>
  <c r="Y142"/>
  <c r="X142"/>
  <c r="V142"/>
  <c r="U142"/>
  <c r="T142"/>
  <c r="Y134"/>
  <c r="X134"/>
  <c r="U134"/>
  <c r="V134" s="1"/>
  <c r="T134"/>
  <c r="Y133"/>
  <c r="X133"/>
  <c r="U133"/>
  <c r="V133" s="1"/>
  <c r="T133"/>
  <c r="Y132"/>
  <c r="X132"/>
  <c r="U132"/>
  <c r="V132" s="1"/>
  <c r="T132"/>
  <c r="Y131"/>
  <c r="X131"/>
  <c r="U131"/>
  <c r="V131" s="1"/>
  <c r="T131"/>
  <c r="Y130"/>
  <c r="X130"/>
  <c r="U130"/>
  <c r="V130" s="1"/>
  <c r="T130"/>
  <c r="Y129"/>
  <c r="X129"/>
  <c r="U129"/>
  <c r="V129" s="1"/>
  <c r="T129"/>
  <c r="Y128"/>
  <c r="X128"/>
  <c r="U128"/>
  <c r="V128" s="1"/>
  <c r="T128"/>
  <c r="Y127"/>
  <c r="X127"/>
  <c r="U127"/>
  <c r="V127" s="1"/>
  <c r="T127"/>
  <c r="Y126"/>
  <c r="X126"/>
  <c r="U126"/>
  <c r="V126" s="1"/>
  <c r="T126"/>
  <c r="Y125"/>
  <c r="X125"/>
  <c r="U125"/>
  <c r="V125" s="1"/>
  <c r="T125"/>
  <c r="Y124"/>
  <c r="X124"/>
  <c r="U124"/>
  <c r="V124" s="1"/>
  <c r="T124"/>
  <c r="Y123"/>
  <c r="X123"/>
  <c r="U123"/>
  <c r="V123" s="1"/>
  <c r="T123"/>
  <c r="Y122"/>
  <c r="X122"/>
  <c r="U122"/>
  <c r="V122" s="1"/>
  <c r="T122"/>
  <c r="Y121"/>
  <c r="X121"/>
  <c r="U121"/>
  <c r="V121" s="1"/>
  <c r="T121"/>
  <c r="Y120"/>
  <c r="X120"/>
  <c r="U120"/>
  <c r="V120" s="1"/>
  <c r="T120"/>
  <c r="Y119"/>
  <c r="X119"/>
  <c r="U119"/>
  <c r="V119" s="1"/>
  <c r="T119"/>
  <c r="Y118"/>
  <c r="X118"/>
  <c r="U118"/>
  <c r="V118" s="1"/>
  <c r="T118"/>
  <c r="Y117"/>
  <c r="X117"/>
  <c r="U117"/>
  <c r="T117"/>
  <c r="Y116"/>
  <c r="X116"/>
  <c r="U116"/>
  <c r="T116"/>
  <c r="Y115"/>
  <c r="X115"/>
  <c r="U115"/>
  <c r="T115"/>
  <c r="Y107"/>
  <c r="X107"/>
  <c r="U107"/>
  <c r="V107" s="1"/>
  <c r="T107"/>
  <c r="Y106"/>
  <c r="X106"/>
  <c r="U106"/>
  <c r="V106" s="1"/>
  <c r="T106"/>
  <c r="Y105"/>
  <c r="X105"/>
  <c r="U105"/>
  <c r="V105" s="1"/>
  <c r="T105"/>
  <c r="Y104"/>
  <c r="X104"/>
  <c r="U104"/>
  <c r="V104" s="1"/>
  <c r="T104"/>
  <c r="Y103"/>
  <c r="X103"/>
  <c r="U103"/>
  <c r="V103" s="1"/>
  <c r="T103"/>
  <c r="Y102"/>
  <c r="X102"/>
  <c r="U102"/>
  <c r="V102" s="1"/>
  <c r="T102"/>
  <c r="Y101"/>
  <c r="X101"/>
  <c r="U101"/>
  <c r="V101" s="1"/>
  <c r="T101"/>
  <c r="Y100"/>
  <c r="X100"/>
  <c r="U100"/>
  <c r="V100" s="1"/>
  <c r="T100"/>
  <c r="Y99"/>
  <c r="X99"/>
  <c r="U99"/>
  <c r="V99" s="1"/>
  <c r="T99"/>
  <c r="Y98"/>
  <c r="X98"/>
  <c r="U98"/>
  <c r="V98" s="1"/>
  <c r="T98"/>
  <c r="Y97"/>
  <c r="X97"/>
  <c r="U97"/>
  <c r="V97" s="1"/>
  <c r="T97"/>
  <c r="Y96"/>
  <c r="X96"/>
  <c r="U96"/>
  <c r="V96" s="1"/>
  <c r="T96"/>
  <c r="Y95"/>
  <c r="X95"/>
  <c r="U95"/>
  <c r="V95" s="1"/>
  <c r="T95"/>
  <c r="Y94"/>
  <c r="X94"/>
  <c r="U94"/>
  <c r="V94" s="1"/>
  <c r="T94"/>
  <c r="Y93"/>
  <c r="X93"/>
  <c r="U93"/>
  <c r="V93" s="1"/>
  <c r="T93"/>
  <c r="Y92"/>
  <c r="X92"/>
  <c r="U92"/>
  <c r="V92" s="1"/>
  <c r="T92"/>
  <c r="Y91"/>
  <c r="X91"/>
  <c r="U91"/>
  <c r="V91" s="1"/>
  <c r="T91"/>
  <c r="Y90"/>
  <c r="X90"/>
  <c r="U90"/>
  <c r="T90"/>
  <c r="Y89"/>
  <c r="X89"/>
  <c r="U89"/>
  <c r="T89"/>
  <c r="Y88"/>
  <c r="X88"/>
  <c r="U88"/>
  <c r="T88"/>
  <c r="Y80"/>
  <c r="X80"/>
  <c r="U80"/>
  <c r="V80" s="1"/>
  <c r="T80"/>
  <c r="Y79"/>
  <c r="X79"/>
  <c r="U79"/>
  <c r="V79" s="1"/>
  <c r="T79"/>
  <c r="Y78"/>
  <c r="X78"/>
  <c r="U78"/>
  <c r="V78" s="1"/>
  <c r="T78"/>
  <c r="Y77"/>
  <c r="X77"/>
  <c r="U77"/>
  <c r="V77" s="1"/>
  <c r="T77"/>
  <c r="Y76"/>
  <c r="X76"/>
  <c r="U76"/>
  <c r="V76" s="1"/>
  <c r="T76"/>
  <c r="Y75"/>
  <c r="X75"/>
  <c r="U75"/>
  <c r="V75" s="1"/>
  <c r="T75"/>
  <c r="Y74"/>
  <c r="X74"/>
  <c r="U74"/>
  <c r="V74" s="1"/>
  <c r="T74"/>
  <c r="Y73"/>
  <c r="X73"/>
  <c r="U73"/>
  <c r="V73" s="1"/>
  <c r="T73"/>
  <c r="Y72"/>
  <c r="X72"/>
  <c r="U72"/>
  <c r="V72" s="1"/>
  <c r="T72"/>
  <c r="Y71"/>
  <c r="X71"/>
  <c r="U71"/>
  <c r="V71" s="1"/>
  <c r="T71"/>
  <c r="Y70"/>
  <c r="X70"/>
  <c r="U70"/>
  <c r="V70" s="1"/>
  <c r="T70"/>
  <c r="Y69"/>
  <c r="X69"/>
  <c r="U69"/>
  <c r="V69" s="1"/>
  <c r="T69"/>
  <c r="Y68"/>
  <c r="X68"/>
  <c r="U68"/>
  <c r="V68" s="1"/>
  <c r="T68"/>
  <c r="Y67"/>
  <c r="X67"/>
  <c r="U67"/>
  <c r="V67" s="1"/>
  <c r="T67"/>
  <c r="Y66"/>
  <c r="X66"/>
  <c r="U66"/>
  <c r="V66" s="1"/>
  <c r="T66"/>
  <c r="Y65"/>
  <c r="X65"/>
  <c r="U65"/>
  <c r="V65" s="1"/>
  <c r="T65"/>
  <c r="Y64"/>
  <c r="X64"/>
  <c r="U64"/>
  <c r="T64"/>
  <c r="Y63"/>
  <c r="X63"/>
  <c r="U63"/>
  <c r="T63"/>
  <c r="Y62"/>
  <c r="X62"/>
  <c r="U62"/>
  <c r="T62"/>
  <c r="Y61"/>
  <c r="X61"/>
  <c r="U61"/>
  <c r="T61"/>
  <c r="Y352"/>
  <c r="Y370" s="1"/>
  <c r="X352"/>
  <c r="X370" s="1"/>
  <c r="R352"/>
  <c r="R370" s="1"/>
  <c r="Q352"/>
  <c r="Q370" s="1"/>
  <c r="P352"/>
  <c r="O352"/>
  <c r="O370" s="1"/>
  <c r="N352"/>
  <c r="N370" s="1"/>
  <c r="M352"/>
  <c r="M370" s="1"/>
  <c r="L352"/>
  <c r="K352"/>
  <c r="K370" s="1"/>
  <c r="J352"/>
  <c r="J370" s="1"/>
  <c r="I352"/>
  <c r="I370" s="1"/>
  <c r="H352"/>
  <c r="G352"/>
  <c r="G370" s="1"/>
  <c r="F352"/>
  <c r="F370" s="1"/>
  <c r="E352"/>
  <c r="E370" s="1"/>
  <c r="D352"/>
  <c r="Y325"/>
  <c r="Y369" s="1"/>
  <c r="X325"/>
  <c r="X369" s="1"/>
  <c r="R325"/>
  <c r="R369" s="1"/>
  <c r="Q325"/>
  <c r="Q369" s="1"/>
  <c r="P325"/>
  <c r="P369" s="1"/>
  <c r="O325"/>
  <c r="O369" s="1"/>
  <c r="N325"/>
  <c r="N369" s="1"/>
  <c r="M325"/>
  <c r="M369" s="1"/>
  <c r="L325"/>
  <c r="L369" s="1"/>
  <c r="K325"/>
  <c r="K369" s="1"/>
  <c r="J325"/>
  <c r="J369" s="1"/>
  <c r="I325"/>
  <c r="I369" s="1"/>
  <c r="H325"/>
  <c r="H369" s="1"/>
  <c r="G325"/>
  <c r="G369" s="1"/>
  <c r="F325"/>
  <c r="F369" s="1"/>
  <c r="E325"/>
  <c r="E369" s="1"/>
  <c r="D325"/>
  <c r="D369" s="1"/>
  <c r="Y298"/>
  <c r="Y368" s="1"/>
  <c r="X298"/>
  <c r="X368" s="1"/>
  <c r="U298"/>
  <c r="U368" s="1"/>
  <c r="R298"/>
  <c r="R368" s="1"/>
  <c r="Q298"/>
  <c r="Q368" s="1"/>
  <c r="P298"/>
  <c r="P368" s="1"/>
  <c r="O298"/>
  <c r="O368" s="1"/>
  <c r="N298"/>
  <c r="N368" s="1"/>
  <c r="M298"/>
  <c r="M368" s="1"/>
  <c r="L298"/>
  <c r="L368" s="1"/>
  <c r="K298"/>
  <c r="K368" s="1"/>
  <c r="J298"/>
  <c r="J368" s="1"/>
  <c r="I298"/>
  <c r="I368" s="1"/>
  <c r="H298"/>
  <c r="H368" s="1"/>
  <c r="G298"/>
  <c r="G368" s="1"/>
  <c r="F298"/>
  <c r="F368" s="1"/>
  <c r="E298"/>
  <c r="E368" s="1"/>
  <c r="D298"/>
  <c r="D368" s="1"/>
  <c r="Y271"/>
  <c r="Y367" s="1"/>
  <c r="X271"/>
  <c r="R271"/>
  <c r="R367" s="1"/>
  <c r="Q271"/>
  <c r="Q367" s="1"/>
  <c r="P271"/>
  <c r="O271"/>
  <c r="O367" s="1"/>
  <c r="N271"/>
  <c r="N367" s="1"/>
  <c r="M271"/>
  <c r="M367" s="1"/>
  <c r="L271"/>
  <c r="K271"/>
  <c r="K367" s="1"/>
  <c r="J271"/>
  <c r="J367" s="1"/>
  <c r="I271"/>
  <c r="I367" s="1"/>
  <c r="H271"/>
  <c r="G271"/>
  <c r="G367" s="1"/>
  <c r="F271"/>
  <c r="F367" s="1"/>
  <c r="E271"/>
  <c r="E367" s="1"/>
  <c r="D271"/>
  <c r="Y244"/>
  <c r="Y366" s="1"/>
  <c r="X244"/>
  <c r="X366" s="1"/>
  <c r="R244"/>
  <c r="R366" s="1"/>
  <c r="Q244"/>
  <c r="Q366" s="1"/>
  <c r="P244"/>
  <c r="P366" s="1"/>
  <c r="O244"/>
  <c r="O366" s="1"/>
  <c r="N244"/>
  <c r="N366" s="1"/>
  <c r="M244"/>
  <c r="M366" s="1"/>
  <c r="L244"/>
  <c r="L366" s="1"/>
  <c r="K244"/>
  <c r="K366" s="1"/>
  <c r="J244"/>
  <c r="J366" s="1"/>
  <c r="I244"/>
  <c r="I366" s="1"/>
  <c r="H244"/>
  <c r="H366" s="1"/>
  <c r="G244"/>
  <c r="G366" s="1"/>
  <c r="F244"/>
  <c r="F366" s="1"/>
  <c r="E244"/>
  <c r="E366" s="1"/>
  <c r="D244"/>
  <c r="D366" s="1"/>
  <c r="Y217"/>
  <c r="Y365" s="1"/>
  <c r="X217"/>
  <c r="X365" s="1"/>
  <c r="R217"/>
  <c r="R365" s="1"/>
  <c r="Q217"/>
  <c r="Q365" s="1"/>
  <c r="P217"/>
  <c r="P365" s="1"/>
  <c r="O217"/>
  <c r="O365" s="1"/>
  <c r="N217"/>
  <c r="N365" s="1"/>
  <c r="M217"/>
  <c r="M365" s="1"/>
  <c r="L217"/>
  <c r="L365" s="1"/>
  <c r="K217"/>
  <c r="K365" s="1"/>
  <c r="J217"/>
  <c r="J365" s="1"/>
  <c r="I217"/>
  <c r="I365" s="1"/>
  <c r="H217"/>
  <c r="H365" s="1"/>
  <c r="G217"/>
  <c r="G365" s="1"/>
  <c r="F217"/>
  <c r="F365" s="1"/>
  <c r="E217"/>
  <c r="E365" s="1"/>
  <c r="D217"/>
  <c r="D365" s="1"/>
  <c r="Y190"/>
  <c r="Y364" s="1"/>
  <c r="X190"/>
  <c r="X364" s="1"/>
  <c r="R190"/>
  <c r="R364" s="1"/>
  <c r="Q190"/>
  <c r="Q364" s="1"/>
  <c r="P190"/>
  <c r="P364" s="1"/>
  <c r="O190"/>
  <c r="O364" s="1"/>
  <c r="N190"/>
  <c r="N364" s="1"/>
  <c r="M190"/>
  <c r="M364" s="1"/>
  <c r="L190"/>
  <c r="L364" s="1"/>
  <c r="K190"/>
  <c r="K364" s="1"/>
  <c r="J190"/>
  <c r="J364" s="1"/>
  <c r="I190"/>
  <c r="I364" s="1"/>
  <c r="H190"/>
  <c r="H364" s="1"/>
  <c r="G190"/>
  <c r="G364" s="1"/>
  <c r="F190"/>
  <c r="F364" s="1"/>
  <c r="E190"/>
  <c r="E364" s="1"/>
  <c r="D190"/>
  <c r="D364" s="1"/>
  <c r="Y163"/>
  <c r="Y363" s="1"/>
  <c r="X163"/>
  <c r="X363" s="1"/>
  <c r="R163"/>
  <c r="R363" s="1"/>
  <c r="Q163"/>
  <c r="Q363" s="1"/>
  <c r="P163"/>
  <c r="O163"/>
  <c r="O363" s="1"/>
  <c r="N163"/>
  <c r="N363" s="1"/>
  <c r="M163"/>
  <c r="M363" s="1"/>
  <c r="L163"/>
  <c r="K163"/>
  <c r="K363" s="1"/>
  <c r="J163"/>
  <c r="J363" s="1"/>
  <c r="I163"/>
  <c r="I363" s="1"/>
  <c r="H163"/>
  <c r="G163"/>
  <c r="G363" s="1"/>
  <c r="F163"/>
  <c r="F363" s="1"/>
  <c r="E163"/>
  <c r="E363" s="1"/>
  <c r="D163"/>
  <c r="Y136"/>
  <c r="Y362" s="1"/>
  <c r="X136"/>
  <c r="X362" s="1"/>
  <c r="U136"/>
  <c r="U362" s="1"/>
  <c r="R136"/>
  <c r="R362" s="1"/>
  <c r="Q136"/>
  <c r="Q362" s="1"/>
  <c r="P136"/>
  <c r="P362" s="1"/>
  <c r="O136"/>
  <c r="O362" s="1"/>
  <c r="N136"/>
  <c r="N362" s="1"/>
  <c r="M136"/>
  <c r="M362" s="1"/>
  <c r="L136"/>
  <c r="L362" s="1"/>
  <c r="K136"/>
  <c r="K362" s="1"/>
  <c r="J136"/>
  <c r="J362" s="1"/>
  <c r="I136"/>
  <c r="I362" s="1"/>
  <c r="H136"/>
  <c r="H362" s="1"/>
  <c r="G136"/>
  <c r="G362" s="1"/>
  <c r="F136"/>
  <c r="F362" s="1"/>
  <c r="E136"/>
  <c r="E362" s="1"/>
  <c r="D136"/>
  <c r="D362" s="1"/>
  <c r="Y109"/>
  <c r="Y361" s="1"/>
  <c r="X109"/>
  <c r="X361" s="1"/>
  <c r="R109"/>
  <c r="R361" s="1"/>
  <c r="Q109"/>
  <c r="Q361" s="1"/>
  <c r="P109"/>
  <c r="P361" s="1"/>
  <c r="O109"/>
  <c r="O361" s="1"/>
  <c r="N109"/>
  <c r="N361" s="1"/>
  <c r="M109"/>
  <c r="M361" s="1"/>
  <c r="L109"/>
  <c r="L361" s="1"/>
  <c r="K109"/>
  <c r="K361" s="1"/>
  <c r="J109"/>
  <c r="J361" s="1"/>
  <c r="I109"/>
  <c r="I361" s="1"/>
  <c r="H109"/>
  <c r="H361" s="1"/>
  <c r="G109"/>
  <c r="G361" s="1"/>
  <c r="F109"/>
  <c r="F361" s="1"/>
  <c r="E109"/>
  <c r="E361" s="1"/>
  <c r="D109"/>
  <c r="D361" s="1"/>
  <c r="A109"/>
  <c r="A361" s="1"/>
  <c r="Y82"/>
  <c r="Y360" s="1"/>
  <c r="X82"/>
  <c r="X360" s="1"/>
  <c r="R82"/>
  <c r="R360" s="1"/>
  <c r="Q82"/>
  <c r="Q360" s="1"/>
  <c r="P82"/>
  <c r="P360" s="1"/>
  <c r="O82"/>
  <c r="O360" s="1"/>
  <c r="N82"/>
  <c r="N360" s="1"/>
  <c r="M82"/>
  <c r="M360" s="1"/>
  <c r="L82"/>
  <c r="L360" s="1"/>
  <c r="K82"/>
  <c r="K360" s="1"/>
  <c r="J82"/>
  <c r="J360" s="1"/>
  <c r="I82"/>
  <c r="I360" s="1"/>
  <c r="H82"/>
  <c r="H360" s="1"/>
  <c r="G82"/>
  <c r="G360" s="1"/>
  <c r="F82"/>
  <c r="F360" s="1"/>
  <c r="E82"/>
  <c r="E360" s="1"/>
  <c r="D82"/>
  <c r="D360" s="1"/>
  <c r="A82"/>
  <c r="A360" s="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05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278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5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24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170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43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18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Y53"/>
  <c r="X53"/>
  <c r="U53"/>
  <c r="V53" s="1"/>
  <c r="T53"/>
  <c r="Y52"/>
  <c r="X52"/>
  <c r="U52"/>
  <c r="V52" s="1"/>
  <c r="T52"/>
  <c r="Y51"/>
  <c r="X51"/>
  <c r="U51"/>
  <c r="V51" s="1"/>
  <c r="T51"/>
  <c r="Y50"/>
  <c r="X50"/>
  <c r="U50"/>
  <c r="V50" s="1"/>
  <c r="T50"/>
  <c r="Y49"/>
  <c r="X49"/>
  <c r="U49"/>
  <c r="V49" s="1"/>
  <c r="T49"/>
  <c r="Y48"/>
  <c r="X48"/>
  <c r="U48"/>
  <c r="V48" s="1"/>
  <c r="T48"/>
  <c r="Y47"/>
  <c r="X47"/>
  <c r="U47"/>
  <c r="V47" s="1"/>
  <c r="T47"/>
  <c r="Y46"/>
  <c r="X46"/>
  <c r="U46"/>
  <c r="V46" s="1"/>
  <c r="T46"/>
  <c r="Y45"/>
  <c r="X45"/>
  <c r="U45"/>
  <c r="V45" s="1"/>
  <c r="T45"/>
  <c r="Y44"/>
  <c r="X44"/>
  <c r="U44"/>
  <c r="V44" s="1"/>
  <c r="T44"/>
  <c r="Y43"/>
  <c r="X43"/>
  <c r="U43"/>
  <c r="T43"/>
  <c r="Y42"/>
  <c r="X42"/>
  <c r="U42"/>
  <c r="T42"/>
  <c r="Y41"/>
  <c r="X41"/>
  <c r="U41"/>
  <c r="T41"/>
  <c r="Y40"/>
  <c r="X40"/>
  <c r="U40"/>
  <c r="T40"/>
  <c r="Y39"/>
  <c r="X39"/>
  <c r="U39"/>
  <c r="T39"/>
  <c r="Y38"/>
  <c r="X38"/>
  <c r="U38"/>
  <c r="T38"/>
  <c r="Y37"/>
  <c r="X37"/>
  <c r="U37"/>
  <c r="T37"/>
  <c r="Y36"/>
  <c r="X36"/>
  <c r="U36"/>
  <c r="T36"/>
  <c r="Y35"/>
  <c r="X35"/>
  <c r="U35"/>
  <c r="T35"/>
  <c r="Y34"/>
  <c r="X34"/>
  <c r="U34"/>
  <c r="T34"/>
  <c r="A55"/>
  <c r="A359" s="1"/>
  <c r="Y55"/>
  <c r="Y359" s="1"/>
  <c r="X55"/>
  <c r="X359" s="1"/>
  <c r="R55"/>
  <c r="R359" s="1"/>
  <c r="Q55"/>
  <c r="Q359" s="1"/>
  <c r="P55"/>
  <c r="P359" s="1"/>
  <c r="O55"/>
  <c r="N55"/>
  <c r="N359" s="1"/>
  <c r="M55"/>
  <c r="M359" s="1"/>
  <c r="L55"/>
  <c r="L359" s="1"/>
  <c r="K55"/>
  <c r="J55"/>
  <c r="J359" s="1"/>
  <c r="I55"/>
  <c r="I359" s="1"/>
  <c r="H55"/>
  <c r="H359" s="1"/>
  <c r="G55"/>
  <c r="F55"/>
  <c r="F359" s="1"/>
  <c r="E55"/>
  <c r="E359" s="1"/>
  <c r="D55"/>
  <c r="D359" s="1"/>
  <c r="Y28"/>
  <c r="Y358" s="1"/>
  <c r="X28"/>
  <c r="X358" s="1"/>
  <c r="E28"/>
  <c r="E358" s="1"/>
  <c r="F28"/>
  <c r="F358" s="1"/>
  <c r="G28"/>
  <c r="G358" s="1"/>
  <c r="H28"/>
  <c r="H358" s="1"/>
  <c r="I28"/>
  <c r="I358" s="1"/>
  <c r="J28"/>
  <c r="J358" s="1"/>
  <c r="K28"/>
  <c r="K358" s="1"/>
  <c r="L28"/>
  <c r="L358" s="1"/>
  <c r="M28"/>
  <c r="M358" s="1"/>
  <c r="N28"/>
  <c r="N358" s="1"/>
  <c r="O28"/>
  <c r="O358" s="1"/>
  <c r="P28"/>
  <c r="P358" s="1"/>
  <c r="Q28"/>
  <c r="Q358" s="1"/>
  <c r="R28"/>
  <c r="R358" s="1"/>
  <c r="D28"/>
  <c r="D358" s="1"/>
  <c r="X8"/>
  <c r="Y8"/>
  <c r="X9"/>
  <c r="Y9"/>
  <c r="X10"/>
  <c r="Y10"/>
  <c r="X11"/>
  <c r="Y11"/>
  <c r="X12"/>
  <c r="Y12"/>
  <c r="X13"/>
  <c r="Y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T8"/>
  <c r="U8"/>
  <c r="T9"/>
  <c r="U9"/>
  <c r="T10"/>
  <c r="U10"/>
  <c r="T11"/>
  <c r="U11"/>
  <c r="T12"/>
  <c r="U12"/>
  <c r="T13"/>
  <c r="U13"/>
  <c r="T14"/>
  <c r="U14"/>
  <c r="V14" s="1"/>
  <c r="T15"/>
  <c r="U15"/>
  <c r="V15" s="1"/>
  <c r="T16"/>
  <c r="U16"/>
  <c r="V16" s="1"/>
  <c r="T17"/>
  <c r="U17"/>
  <c r="V17" s="1"/>
  <c r="T18"/>
  <c r="U18"/>
  <c r="V18" s="1"/>
  <c r="T19"/>
  <c r="U19"/>
  <c r="V19" s="1"/>
  <c r="T20"/>
  <c r="U20"/>
  <c r="V20" s="1"/>
  <c r="T21"/>
  <c r="U21"/>
  <c r="V21" s="1"/>
  <c r="T22"/>
  <c r="U22"/>
  <c r="V22" s="1"/>
  <c r="T23"/>
  <c r="U23"/>
  <c r="V23" s="1"/>
  <c r="T24"/>
  <c r="U24"/>
  <c r="V24" s="1"/>
  <c r="T25"/>
  <c r="U25"/>
  <c r="V25" s="1"/>
  <c r="T26"/>
  <c r="U26"/>
  <c r="V26" s="1"/>
  <c r="Y7"/>
  <c r="X7"/>
  <c r="U7"/>
  <c r="T7"/>
  <c r="U244" l="1"/>
  <c r="U366" s="1"/>
  <c r="W119"/>
  <c r="W123"/>
  <c r="W127"/>
  <c r="W131"/>
  <c r="I372"/>
  <c r="P372"/>
  <c r="L372"/>
  <c r="H372"/>
  <c r="R372"/>
  <c r="N372"/>
  <c r="J372"/>
  <c r="F372"/>
  <c r="S372"/>
  <c r="Q372"/>
  <c r="M372"/>
  <c r="E372"/>
  <c r="D372"/>
  <c r="O372"/>
  <c r="K372"/>
  <c r="G372"/>
  <c r="T298"/>
  <c r="T368" s="1"/>
  <c r="V331"/>
  <c r="W345" s="1"/>
  <c r="T217"/>
  <c r="T365" s="1"/>
  <c r="U352"/>
  <c r="U370" s="1"/>
  <c r="V277"/>
  <c r="T28"/>
  <c r="T358" s="1"/>
  <c r="V12"/>
  <c r="V280"/>
  <c r="W280" s="1"/>
  <c r="V8"/>
  <c r="W9" s="1"/>
  <c r="V88"/>
  <c r="V196"/>
  <c r="V197"/>
  <c r="V198"/>
  <c r="V250"/>
  <c r="W255" s="1"/>
  <c r="V304"/>
  <c r="T136"/>
  <c r="T362" s="1"/>
  <c r="V13"/>
  <c r="V117"/>
  <c r="V11"/>
  <c r="V9"/>
  <c r="T109"/>
  <c r="T361" s="1"/>
  <c r="T163"/>
  <c r="T363" s="1"/>
  <c r="V279"/>
  <c r="V7"/>
  <c r="V10"/>
  <c r="W8" s="1"/>
  <c r="U55"/>
  <c r="U359" s="1"/>
  <c r="V36"/>
  <c r="V38"/>
  <c r="V40"/>
  <c r="V42"/>
  <c r="U163"/>
  <c r="U363" s="1"/>
  <c r="V61"/>
  <c r="V63"/>
  <c r="V89"/>
  <c r="W92" s="1"/>
  <c r="V90"/>
  <c r="V115"/>
  <c r="V224"/>
  <c r="V226"/>
  <c r="T271"/>
  <c r="T367" s="1"/>
  <c r="U82"/>
  <c r="U360" s="1"/>
  <c r="T82"/>
  <c r="T360" s="1"/>
  <c r="U217"/>
  <c r="V278"/>
  <c r="W283" s="1"/>
  <c r="V306"/>
  <c r="T352"/>
  <c r="T370" s="1"/>
  <c r="A271"/>
  <c r="A367" s="1"/>
  <c r="A244"/>
  <c r="A366" s="1"/>
  <c r="A136"/>
  <c r="A362" s="1"/>
  <c r="A163"/>
  <c r="A363" s="1"/>
  <c r="A217"/>
  <c r="A365" s="1"/>
  <c r="A298"/>
  <c r="A368" s="1"/>
  <c r="A325"/>
  <c r="A369" s="1"/>
  <c r="A352"/>
  <c r="A370" s="1"/>
  <c r="A190"/>
  <c r="A364" s="1"/>
  <c r="T55"/>
  <c r="V35"/>
  <c r="V37"/>
  <c r="V39"/>
  <c r="V41"/>
  <c r="V43"/>
  <c r="U28"/>
  <c r="U358" s="1"/>
  <c r="V64"/>
  <c r="V116"/>
  <c r="W120" s="1"/>
  <c r="V223"/>
  <c r="V225"/>
  <c r="V305"/>
  <c r="W309" s="1"/>
  <c r="V190"/>
  <c r="V364" s="1"/>
  <c r="V62"/>
  <c r="W62" s="1"/>
  <c r="V145"/>
  <c r="W146" s="1"/>
  <c r="V169"/>
  <c r="V170"/>
  <c r="W171" s="1"/>
  <c r="V199"/>
  <c r="W199" s="1"/>
  <c r="V251"/>
  <c r="W251" s="1"/>
  <c r="T325"/>
  <c r="T369" s="1"/>
  <c r="V332"/>
  <c r="V352"/>
  <c r="V370" s="1"/>
  <c r="U325"/>
  <c r="U369" s="1"/>
  <c r="V298"/>
  <c r="V368" s="1"/>
  <c r="U271"/>
  <c r="V244"/>
  <c r="V366" s="1"/>
  <c r="V136"/>
  <c r="V362" s="1"/>
  <c r="U109"/>
  <c r="V34"/>
  <c r="W18"/>
  <c r="W333" l="1"/>
  <c r="W337"/>
  <c r="W341"/>
  <c r="W335"/>
  <c r="W202"/>
  <c r="W346"/>
  <c r="W342"/>
  <c r="W338"/>
  <c r="W334"/>
  <c r="W349"/>
  <c r="W343"/>
  <c r="W339"/>
  <c r="W347"/>
  <c r="W332"/>
  <c r="W348"/>
  <c r="W331"/>
  <c r="W350"/>
  <c r="W344"/>
  <c r="W340"/>
  <c r="W336"/>
  <c r="W323"/>
  <c r="W319"/>
  <c r="W315"/>
  <c r="W311"/>
  <c r="W307"/>
  <c r="W306"/>
  <c r="W320"/>
  <c r="W316"/>
  <c r="W312"/>
  <c r="W308"/>
  <c r="W321"/>
  <c r="W317"/>
  <c r="W313"/>
  <c r="W305"/>
  <c r="W304"/>
  <c r="W322"/>
  <c r="W318"/>
  <c r="W314"/>
  <c r="W310"/>
  <c r="W293"/>
  <c r="W289"/>
  <c r="W281"/>
  <c r="W294"/>
  <c r="W290"/>
  <c r="W286"/>
  <c r="W282"/>
  <c r="W285"/>
  <c r="W295"/>
  <c r="W291"/>
  <c r="W287"/>
  <c r="W277"/>
  <c r="W278"/>
  <c r="W279"/>
  <c r="W296"/>
  <c r="W292"/>
  <c r="W288"/>
  <c r="W284"/>
  <c r="W269"/>
  <c r="W263"/>
  <c r="W258"/>
  <c r="W253"/>
  <c r="W265"/>
  <c r="W259"/>
  <c r="W254"/>
  <c r="W266"/>
  <c r="W261"/>
  <c r="V271"/>
  <c r="V367" s="1"/>
  <c r="U367"/>
  <c r="W250"/>
  <c r="W260"/>
  <c r="W252"/>
  <c r="W268"/>
  <c r="W256"/>
  <c r="W264"/>
  <c r="W267"/>
  <c r="W262"/>
  <c r="W257"/>
  <c r="W225"/>
  <c r="W229"/>
  <c r="W224"/>
  <c r="W239"/>
  <c r="W235"/>
  <c r="W231"/>
  <c r="W227"/>
  <c r="W240"/>
  <c r="W236"/>
  <c r="W232"/>
  <c r="W228"/>
  <c r="W241"/>
  <c r="W237"/>
  <c r="W233"/>
  <c r="W226"/>
  <c r="W223"/>
  <c r="W242"/>
  <c r="W238"/>
  <c r="W234"/>
  <c r="W230"/>
  <c r="W198"/>
  <c r="W212"/>
  <c r="W208"/>
  <c r="W204"/>
  <c r="W200"/>
  <c r="V217"/>
  <c r="V365" s="1"/>
  <c r="U365"/>
  <c r="W213"/>
  <c r="W209"/>
  <c r="W205"/>
  <c r="W201"/>
  <c r="W214"/>
  <c r="W210"/>
  <c r="W206"/>
  <c r="W197"/>
  <c r="W196"/>
  <c r="W215"/>
  <c r="W211"/>
  <c r="W207"/>
  <c r="W203"/>
  <c r="W187"/>
  <c r="W183"/>
  <c r="W179"/>
  <c r="W175"/>
  <c r="W170"/>
  <c r="W169"/>
  <c r="W188"/>
  <c r="W184"/>
  <c r="W180"/>
  <c r="W176"/>
  <c r="W172"/>
  <c r="W185"/>
  <c r="W181"/>
  <c r="W177"/>
  <c r="W173"/>
  <c r="W186"/>
  <c r="W182"/>
  <c r="W178"/>
  <c r="W174"/>
  <c r="V163"/>
  <c r="V363" s="1"/>
  <c r="W159"/>
  <c r="W149"/>
  <c r="W142"/>
  <c r="W161"/>
  <c r="W155"/>
  <c r="W150"/>
  <c r="W143"/>
  <c r="W154"/>
  <c r="W157"/>
  <c r="W151"/>
  <c r="W148"/>
  <c r="W145"/>
  <c r="W144"/>
  <c r="W160"/>
  <c r="W152"/>
  <c r="W156"/>
  <c r="W158"/>
  <c r="W153"/>
  <c r="W147"/>
  <c r="W134"/>
  <c r="W130"/>
  <c r="W126"/>
  <c r="W122"/>
  <c r="W118"/>
  <c r="W117"/>
  <c r="W132"/>
  <c r="W128"/>
  <c r="W124"/>
  <c r="W116"/>
  <c r="W115"/>
  <c r="W133"/>
  <c r="W129"/>
  <c r="W125"/>
  <c r="W121"/>
  <c r="V109"/>
  <c r="V361" s="1"/>
  <c r="U361"/>
  <c r="W107"/>
  <c r="W103"/>
  <c r="W99"/>
  <c r="W95"/>
  <c r="W91"/>
  <c r="W104"/>
  <c r="W100"/>
  <c r="W96"/>
  <c r="W89"/>
  <c r="W88"/>
  <c r="W105"/>
  <c r="W101"/>
  <c r="W97"/>
  <c r="W93"/>
  <c r="W90"/>
  <c r="W106"/>
  <c r="W102"/>
  <c r="W98"/>
  <c r="W94"/>
  <c r="V82"/>
  <c r="V360" s="1"/>
  <c r="V55"/>
  <c r="V359" s="1"/>
  <c r="T359"/>
  <c r="W26"/>
  <c r="W24"/>
  <c r="W7"/>
  <c r="W22"/>
  <c r="W16"/>
  <c r="W15"/>
  <c r="W14"/>
  <c r="W12"/>
  <c r="W17"/>
  <c r="W19"/>
  <c r="W13"/>
  <c r="W11"/>
  <c r="W25"/>
  <c r="W23"/>
  <c r="W10"/>
  <c r="W21"/>
  <c r="W20"/>
  <c r="V28"/>
  <c r="V358" s="1"/>
  <c r="V325"/>
  <c r="V369" s="1"/>
  <c r="W34"/>
  <c r="W41"/>
  <c r="W43"/>
  <c r="W35"/>
  <c r="W71"/>
  <c r="W67"/>
  <c r="W76"/>
  <c r="W47"/>
  <c r="W42"/>
  <c r="W74"/>
  <c r="W64"/>
  <c r="W37"/>
  <c r="W72"/>
  <c r="W68"/>
  <c r="W51"/>
  <c r="W77"/>
  <c r="W48"/>
  <c r="W44"/>
  <c r="W36"/>
  <c r="W78"/>
  <c r="W73"/>
  <c r="W39"/>
  <c r="W69"/>
  <c r="W52"/>
  <c r="W50"/>
  <c r="W49"/>
  <c r="W79"/>
  <c r="W63"/>
  <c r="W45"/>
  <c r="W38"/>
  <c r="W61"/>
  <c r="W70"/>
  <c r="W53"/>
  <c r="W65"/>
  <c r="W80"/>
  <c r="W75"/>
  <c r="W46"/>
  <c r="W40"/>
  <c r="W66"/>
</calcChain>
</file>

<file path=xl/sharedStrings.xml><?xml version="1.0" encoding="utf-8"?>
<sst xmlns="http://schemas.openxmlformats.org/spreadsheetml/2006/main" count="473" uniqueCount="96">
  <si>
    <t>Standardpistole</t>
  </si>
  <si>
    <t>Gesamt</t>
  </si>
  <si>
    <t>Anzahl</t>
  </si>
  <si>
    <t>Ergebnisse</t>
  </si>
  <si>
    <t>Stammschießen</t>
  </si>
  <si>
    <t>Mai</t>
  </si>
  <si>
    <t>Juni</t>
  </si>
  <si>
    <t>Juli</t>
  </si>
  <si>
    <t>1.</t>
  </si>
  <si>
    <t>MarcelF</t>
  </si>
  <si>
    <t>2.</t>
  </si>
  <si>
    <t>Tomislav</t>
  </si>
  <si>
    <t>3.</t>
  </si>
  <si>
    <t>dingo</t>
  </si>
  <si>
    <t>4.</t>
  </si>
  <si>
    <t>Dani1988</t>
  </si>
  <si>
    <t>5.</t>
  </si>
  <si>
    <t>werderandre</t>
  </si>
  <si>
    <t>6.</t>
  </si>
  <si>
    <t>Nils</t>
  </si>
  <si>
    <t>7.</t>
  </si>
  <si>
    <t>StailaCrudanta</t>
  </si>
  <si>
    <t>Gunslinger</t>
  </si>
  <si>
    <t>Erzwo</t>
  </si>
  <si>
    <t>FritzHer</t>
  </si>
  <si>
    <t>reinersierra</t>
  </si>
  <si>
    <t>8.</t>
  </si>
  <si>
    <t>kruemelgirl</t>
  </si>
  <si>
    <t>9.</t>
  </si>
  <si>
    <t>Miracle</t>
  </si>
  <si>
    <t>10.</t>
  </si>
  <si>
    <t>HaJoxyz</t>
  </si>
  <si>
    <t>dododogge</t>
  </si>
  <si>
    <t>Konm-LGKK</t>
  </si>
  <si>
    <t>Sportpistole</t>
  </si>
  <si>
    <t>Minimag</t>
  </si>
  <si>
    <t>Wilhelm</t>
  </si>
  <si>
    <t>Q</t>
  </si>
  <si>
    <t>Rang</t>
  </si>
  <si>
    <t>Name</t>
  </si>
  <si>
    <t>LG</t>
  </si>
  <si>
    <t>Wettb.</t>
  </si>
  <si>
    <t>Jan</t>
  </si>
  <si>
    <t>Feb</t>
  </si>
  <si>
    <t>Mrz</t>
  </si>
  <si>
    <t>MEISTERSCHÜTZEN</t>
  </si>
  <si>
    <t>Jahreswertung 2014</t>
  </si>
  <si>
    <t>LP</t>
  </si>
  <si>
    <t>KK Lgd</t>
  </si>
  <si>
    <t>KK Lgd, Z.</t>
  </si>
  <si>
    <t>FrePi</t>
  </si>
  <si>
    <t>199</t>
  </si>
  <si>
    <t>SpoPi</t>
  </si>
  <si>
    <t>StaPi</t>
  </si>
  <si>
    <t>LGA</t>
  </si>
  <si>
    <t>LGA, Z</t>
  </si>
  <si>
    <t>LPA</t>
  </si>
  <si>
    <t>KKA</t>
  </si>
  <si>
    <t>KKA, Z</t>
  </si>
  <si>
    <t>KKA ZF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</si>
  <si>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</si>
  <si>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</si>
  <si>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</si>
  <si>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</si>
  <si>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</si>
  <si>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</si>
  <si>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</si>
  <si>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</si>
  <si>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</si>
  <si>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</si>
  <si>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Tief</t>
  </si>
  <si>
    <t>Hoch</t>
  </si>
  <si>
    <t>Ges.</t>
  </si>
  <si>
    <t>Teilnehmer/innen</t>
  </si>
  <si>
    <t>Zusammenfassung</t>
  </si>
  <si>
    <t>Total</t>
  </si>
  <si>
    <t>Apr</t>
  </si>
  <si>
    <t>Aug</t>
  </si>
  <si>
    <t>Sep</t>
  </si>
  <si>
    <t>Okt</t>
  </si>
  <si>
    <t>Nov</t>
  </si>
  <si>
    <t>Dez</t>
  </si>
  <si>
    <t>Luftgewehr, 40 Schuss</t>
  </si>
  <si>
    <t>Luftpistole 40 Schuss</t>
  </si>
  <si>
    <t>KK, 30 schuss liegend</t>
  </si>
  <si>
    <t>KK 30 Schuss lgd, Zehntelwertung</t>
  </si>
  <si>
    <t>Freie Pistole, 30 Schuss</t>
  </si>
  <si>
    <t>Luftgewehr aufgelegt</t>
  </si>
  <si>
    <t>LGA, Zehntelwertung</t>
  </si>
  <si>
    <t>LPA, Zehntelwertung</t>
  </si>
  <si>
    <t>KK 50 Meter, aufgelegt</t>
  </si>
  <si>
    <t>KKA 50 M, Zehntelwertung</t>
  </si>
  <si>
    <t>KKA, Zielfernrohr</t>
  </si>
  <si>
    <t>zuletzt bearbeitet</t>
  </si>
  <si>
    <t>Stand</t>
  </si>
  <si>
    <t>hier  eintragen &gt;&gt;</t>
  </si>
</sst>
</file>

<file path=xl/styles.xml><?xml version="1.0" encoding="utf-8"?>
<styleSheet xmlns="http://schemas.openxmlformats.org/spreadsheetml/2006/main">
  <numFmts count="2">
    <numFmt numFmtId="165" formatCode="#,##0.0"/>
    <numFmt numFmtId="167" formatCode="dd/mm/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0" fillId="6" borderId="0" xfId="0" applyFill="1"/>
    <xf numFmtId="0" fontId="3" fillId="2" borderId="0" xfId="0" applyFont="1" applyFill="1" applyAlignment="1">
      <alignment horizontal="center"/>
    </xf>
    <xf numFmtId="0" fontId="0" fillId="0" borderId="0" xfId="0" quotePrefix="1"/>
    <xf numFmtId="0" fontId="1" fillId="6" borderId="0" xfId="0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3" fontId="0" fillId="0" borderId="0" xfId="0" applyNumberFormat="1" applyAlignment="1">
      <alignment horizontal="right"/>
    </xf>
    <xf numFmtId="3" fontId="1" fillId="6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0" fillId="4" borderId="0" xfId="0" applyFill="1" applyAlignment="1">
      <alignment horizontal="center"/>
    </xf>
    <xf numFmtId="4" fontId="0" fillId="4" borderId="0" xfId="0" applyNumberFormat="1" applyFill="1" applyAlignment="1">
      <alignment horizontal="center"/>
    </xf>
    <xf numFmtId="165" fontId="0" fillId="4" borderId="0" xfId="0" applyNumberFormat="1" applyFill="1"/>
    <xf numFmtId="2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right"/>
    </xf>
    <xf numFmtId="0" fontId="4" fillId="2" borderId="0" xfId="0" applyFont="1" applyFill="1" applyAlignment="1">
      <alignment horizontal="center"/>
    </xf>
    <xf numFmtId="14" fontId="2" fillId="6" borderId="0" xfId="0" applyNumberFormat="1" applyFont="1" applyFill="1"/>
    <xf numFmtId="167" fontId="0" fillId="6" borderId="0" xfId="0" applyNumberFormat="1" applyFill="1" applyAlignment="1">
      <alignment horizontal="center"/>
    </xf>
  </cellXfs>
  <cellStyles count="1">
    <cellStyle name="Standard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79"/>
  <sheetViews>
    <sheetView tabSelected="1" workbookViewId="0">
      <selection activeCell="A379" sqref="A379"/>
    </sheetView>
  </sheetViews>
  <sheetFormatPr baseColWidth="10" defaultRowHeight="15"/>
  <cols>
    <col min="1" max="1" width="6.42578125" customWidth="1"/>
    <col min="2" max="2" width="6.85546875" customWidth="1"/>
    <col min="3" max="3" width="16.7109375" customWidth="1"/>
    <col min="4" max="12" width="6.7109375" customWidth="1"/>
    <col min="13" max="18" width="6.7109375" hidden="1" customWidth="1"/>
    <col min="19" max="19" width="4.7109375" customWidth="1"/>
    <col min="20" max="20" width="11.42578125" style="17"/>
    <col min="21" max="21" width="8.85546875" style="5" customWidth="1"/>
    <col min="22" max="22" width="11.42578125" style="14"/>
    <col min="23" max="23" width="6.7109375" customWidth="1"/>
    <col min="24" max="24" width="5.7109375" customWidth="1"/>
    <col min="25" max="25" width="7" customWidth="1"/>
  </cols>
  <sheetData>
    <row r="1" spans="1:25" ht="21">
      <c r="A1" s="26" t="s">
        <v>45</v>
      </c>
      <c r="B1" s="26"/>
      <c r="C1" s="26"/>
      <c r="D1" s="7" t="s">
        <v>46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6" t="s">
        <v>3</v>
      </c>
      <c r="B2" s="6"/>
      <c r="C2" s="6" t="s">
        <v>4</v>
      </c>
      <c r="U2" s="28" t="s">
        <v>94</v>
      </c>
      <c r="V2" s="28">
        <f>C379</f>
        <v>41968</v>
      </c>
    </row>
    <row r="3" spans="1:25">
      <c r="A3" s="6"/>
      <c r="B3" s="6"/>
      <c r="C3" s="6"/>
    </row>
    <row r="4" spans="1:25">
      <c r="A4" s="4" t="s">
        <v>41</v>
      </c>
      <c r="B4" s="2" t="s">
        <v>38</v>
      </c>
      <c r="C4" s="2" t="s">
        <v>39</v>
      </c>
      <c r="D4" s="1" t="s">
        <v>76</v>
      </c>
      <c r="E4" s="1" t="s">
        <v>5</v>
      </c>
      <c r="F4" s="1" t="s">
        <v>6</v>
      </c>
      <c r="G4" s="1" t="s">
        <v>7</v>
      </c>
      <c r="H4" s="1" t="s">
        <v>77</v>
      </c>
      <c r="I4" s="1" t="s">
        <v>78</v>
      </c>
      <c r="J4" s="1" t="s">
        <v>79</v>
      </c>
      <c r="K4" s="1" t="s">
        <v>80</v>
      </c>
      <c r="L4" s="1" t="s">
        <v>81</v>
      </c>
      <c r="M4" s="1" t="s">
        <v>42</v>
      </c>
      <c r="N4" s="1" t="s">
        <v>43</v>
      </c>
      <c r="O4" s="1" t="s">
        <v>44</v>
      </c>
      <c r="P4" s="1"/>
      <c r="Q4" s="1"/>
      <c r="R4" s="1"/>
      <c r="T4" s="18" t="s">
        <v>1</v>
      </c>
      <c r="U4" s="9" t="s">
        <v>2</v>
      </c>
      <c r="V4" s="13" t="s">
        <v>37</v>
      </c>
      <c r="W4" s="10" t="s">
        <v>38</v>
      </c>
      <c r="X4" s="10" t="s">
        <v>70</v>
      </c>
      <c r="Y4" s="10" t="s">
        <v>71</v>
      </c>
    </row>
    <row r="6" spans="1:25">
      <c r="A6" s="6" t="s">
        <v>82</v>
      </c>
      <c r="B6" s="6"/>
      <c r="C6" s="6"/>
    </row>
    <row r="7" spans="1:25">
      <c r="A7" t="s">
        <v>40</v>
      </c>
      <c r="B7" t="s">
        <v>8</v>
      </c>
      <c r="C7" t="s">
        <v>9</v>
      </c>
      <c r="D7" s="5">
        <v>388</v>
      </c>
      <c r="E7" s="5">
        <v>391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9">
        <f>SUM(D7:R7)</f>
        <v>779</v>
      </c>
      <c r="U7" s="16">
        <f>COUNT(D7:R7)</f>
        <v>2</v>
      </c>
      <c r="V7" s="15">
        <f>IF(U7&gt;0,T7/U7)</f>
        <v>389.5</v>
      </c>
      <c r="W7" s="11">
        <f>RANK(V7,(V$7:V$26))</f>
        <v>1</v>
      </c>
      <c r="X7" s="11">
        <f>MIN(D7:R7)</f>
        <v>388</v>
      </c>
      <c r="Y7" s="11">
        <f>MAX(D7:R7)</f>
        <v>391</v>
      </c>
    </row>
    <row r="8" spans="1:25">
      <c r="A8" t="s">
        <v>40</v>
      </c>
      <c r="B8" t="s">
        <v>10</v>
      </c>
      <c r="C8" t="s">
        <v>11</v>
      </c>
      <c r="D8" s="5">
        <v>386</v>
      </c>
      <c r="E8" s="5">
        <v>391</v>
      </c>
      <c r="F8" s="5">
        <v>388</v>
      </c>
      <c r="G8" s="5">
        <v>385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9">
        <f>SUM(D8:R8)</f>
        <v>1550</v>
      </c>
      <c r="U8" s="16">
        <f>COUNT(D8:R8)</f>
        <v>4</v>
      </c>
      <c r="V8" s="15">
        <f t="shared" ref="V8:V26" si="0">IF(U8&gt;0,T8/U8)</f>
        <v>387.5</v>
      </c>
      <c r="W8" s="11">
        <f>RANK(V8,(V$7:V$26))</f>
        <v>2</v>
      </c>
      <c r="X8" s="11">
        <f>MIN(D8:R8)</f>
        <v>385</v>
      </c>
      <c r="Y8" s="11">
        <f>MAX(D8:R8)</f>
        <v>391</v>
      </c>
    </row>
    <row r="9" spans="1:25">
      <c r="A9" t="s">
        <v>40</v>
      </c>
      <c r="B9" t="s">
        <v>12</v>
      </c>
      <c r="C9" t="s">
        <v>13</v>
      </c>
      <c r="D9" s="5">
        <v>383</v>
      </c>
      <c r="E9" s="5">
        <v>380</v>
      </c>
      <c r="F9" s="5">
        <v>381</v>
      </c>
      <c r="G9" s="5">
        <v>379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19">
        <f>SUM(D9:R9)</f>
        <v>1523</v>
      </c>
      <c r="U9" s="16">
        <f>COUNT(D9:R9)</f>
        <v>4</v>
      </c>
      <c r="V9" s="15">
        <f t="shared" si="0"/>
        <v>380.75</v>
      </c>
      <c r="W9" s="11">
        <f>RANK(V9,(V$7:V$26))</f>
        <v>3</v>
      </c>
      <c r="X9" s="11">
        <f>MIN(D9:R9)</f>
        <v>379</v>
      </c>
      <c r="Y9" s="11">
        <f>MAX(D9:R9)</f>
        <v>383</v>
      </c>
    </row>
    <row r="10" spans="1:25">
      <c r="A10" t="s">
        <v>40</v>
      </c>
      <c r="B10" t="s">
        <v>14</v>
      </c>
      <c r="C10" t="s">
        <v>15</v>
      </c>
      <c r="D10" s="5">
        <v>379</v>
      </c>
      <c r="E10" s="5">
        <v>380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9">
        <f>SUM(D10:R10)</f>
        <v>759</v>
      </c>
      <c r="U10" s="16">
        <f>COUNT(D10:R10)</f>
        <v>2</v>
      </c>
      <c r="V10" s="15">
        <f t="shared" si="0"/>
        <v>379.5</v>
      </c>
      <c r="W10" s="11">
        <f>RANK(V10,(V$7:V$26))</f>
        <v>4</v>
      </c>
      <c r="X10" s="11">
        <f>MIN(D10:R10)</f>
        <v>379</v>
      </c>
      <c r="Y10" s="11">
        <f>MAX(D10:R10)</f>
        <v>380</v>
      </c>
    </row>
    <row r="11" spans="1:25">
      <c r="A11" t="s">
        <v>40</v>
      </c>
      <c r="B11" t="s">
        <v>16</v>
      </c>
      <c r="C11" t="s">
        <v>17</v>
      </c>
      <c r="D11" s="5">
        <v>371</v>
      </c>
      <c r="E11" s="5">
        <v>374</v>
      </c>
      <c r="F11" s="5">
        <v>379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9">
        <f>SUM(D11:R11)</f>
        <v>1124</v>
      </c>
      <c r="U11" s="16">
        <f>COUNT(D11:R11)</f>
        <v>3</v>
      </c>
      <c r="V11" s="15">
        <f t="shared" si="0"/>
        <v>374.66666666666669</v>
      </c>
      <c r="W11" s="11">
        <f>RANK(V11,(V$7:V$26))</f>
        <v>5</v>
      </c>
      <c r="X11" s="11">
        <f>MIN(D11:R11)</f>
        <v>371</v>
      </c>
      <c r="Y11" s="11">
        <f>MAX(D11:R11)</f>
        <v>379</v>
      </c>
    </row>
    <row r="12" spans="1:25">
      <c r="A12" t="s">
        <v>40</v>
      </c>
      <c r="B12" t="s">
        <v>18</v>
      </c>
      <c r="C12" t="s">
        <v>19</v>
      </c>
      <c r="D12" s="5">
        <v>369</v>
      </c>
      <c r="E12" s="5">
        <v>365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19">
        <f>SUM(D12:R12)</f>
        <v>734</v>
      </c>
      <c r="U12" s="16">
        <f>COUNT(D12:R12)</f>
        <v>2</v>
      </c>
      <c r="V12" s="15">
        <f t="shared" si="0"/>
        <v>367</v>
      </c>
      <c r="W12" s="11">
        <f>RANK(V12,(V$7:V$26))</f>
        <v>6</v>
      </c>
      <c r="X12" s="11">
        <f>MIN(D12:R12)</f>
        <v>365</v>
      </c>
      <c r="Y12" s="11">
        <f>MAX(D12:R12)</f>
        <v>369</v>
      </c>
    </row>
    <row r="13" spans="1:25">
      <c r="A13" t="s">
        <v>40</v>
      </c>
      <c r="B13" t="s">
        <v>20</v>
      </c>
      <c r="C13" t="s">
        <v>21</v>
      </c>
      <c r="D13" s="5">
        <v>361</v>
      </c>
      <c r="E13" s="5">
        <v>367</v>
      </c>
      <c r="F13" s="5">
        <v>372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9">
        <f>SUM(D13:R13)</f>
        <v>1100</v>
      </c>
      <c r="U13" s="16">
        <f>COUNT(D13:R13)</f>
        <v>3</v>
      </c>
      <c r="V13" s="15">
        <f t="shared" si="0"/>
        <v>366.66666666666669</v>
      </c>
      <c r="W13" s="11">
        <f>RANK(V13,(V$7:V$26))</f>
        <v>7</v>
      </c>
      <c r="X13" s="11">
        <f>MIN(D13:R13)</f>
        <v>361</v>
      </c>
      <c r="Y13" s="11">
        <f>MAX(D13:R13)</f>
        <v>372</v>
      </c>
    </row>
    <row r="14" spans="1:25" hidden="1">
      <c r="A14" t="s">
        <v>40</v>
      </c>
      <c r="B14" t="s">
        <v>26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19">
        <f>SUM(D14:R14)</f>
        <v>0</v>
      </c>
      <c r="U14" s="16">
        <f>COUNT(D14:R14)</f>
        <v>0</v>
      </c>
      <c r="V14" s="15" t="b">
        <f t="shared" si="0"/>
        <v>0</v>
      </c>
      <c r="W14" s="11" t="e">
        <f>RANK(V14,(V$7:V$26))</f>
        <v>#N/A</v>
      </c>
      <c r="X14" s="11">
        <f>MIN(D14:R14)</f>
        <v>0</v>
      </c>
      <c r="Y14" s="11">
        <f>MAX(D14:R14)</f>
        <v>0</v>
      </c>
    </row>
    <row r="15" spans="1:25" hidden="1">
      <c r="A15" t="s">
        <v>40</v>
      </c>
      <c r="B15" t="s">
        <v>28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19">
        <f>SUM(D15:R15)</f>
        <v>0</v>
      </c>
      <c r="U15" s="16">
        <f>COUNT(D15:R15)</f>
        <v>0</v>
      </c>
      <c r="V15" s="15" t="b">
        <f t="shared" si="0"/>
        <v>0</v>
      </c>
      <c r="W15" s="11" t="e">
        <f>RANK(V15,(V$7:V$26))</f>
        <v>#N/A</v>
      </c>
      <c r="X15" s="11">
        <f>MIN(D15:R15)</f>
        <v>0</v>
      </c>
      <c r="Y15" s="11">
        <f>MAX(D15:R15)</f>
        <v>0</v>
      </c>
    </row>
    <row r="16" spans="1:25" hidden="1">
      <c r="A16" t="s">
        <v>40</v>
      </c>
      <c r="B16" t="s">
        <v>30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19">
        <f>SUM(D16:R16)</f>
        <v>0</v>
      </c>
      <c r="U16" s="16">
        <f>COUNT(D16:R16)</f>
        <v>0</v>
      </c>
      <c r="V16" s="15" t="b">
        <f t="shared" si="0"/>
        <v>0</v>
      </c>
      <c r="W16" s="11" t="e">
        <f>RANK(V16,(V$7:V$26))</f>
        <v>#N/A</v>
      </c>
      <c r="X16" s="11">
        <f>MIN(D16:R16)</f>
        <v>0</v>
      </c>
      <c r="Y16" s="11">
        <f>MAX(D16:R16)</f>
        <v>0</v>
      </c>
    </row>
    <row r="17" spans="1:25" hidden="1">
      <c r="A17" t="s">
        <v>40</v>
      </c>
      <c r="B17" t="s">
        <v>60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19">
        <f>SUM(D17:R17)</f>
        <v>0</v>
      </c>
      <c r="U17" s="16">
        <f>COUNT(D17:R17)</f>
        <v>0</v>
      </c>
      <c r="V17" s="15" t="b">
        <f t="shared" si="0"/>
        <v>0</v>
      </c>
      <c r="W17" s="11" t="e">
        <f>RANK(V17,(V$7:V$26))</f>
        <v>#N/A</v>
      </c>
      <c r="X17" s="11">
        <f>MIN(D17:R17)</f>
        <v>0</v>
      </c>
      <c r="Y17" s="11">
        <f>MAX(D17:R17)</f>
        <v>0</v>
      </c>
    </row>
    <row r="18" spans="1:25" hidden="1">
      <c r="A18" t="s">
        <v>40</v>
      </c>
      <c r="B18" t="s">
        <v>61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9">
        <f>SUM(D18:R18)</f>
        <v>0</v>
      </c>
      <c r="U18" s="16">
        <f>COUNT(D18:R18)</f>
        <v>0</v>
      </c>
      <c r="V18" s="15" t="b">
        <f t="shared" si="0"/>
        <v>0</v>
      </c>
      <c r="W18" s="11" t="e">
        <f>RANK(V18,(V$7:V$26))</f>
        <v>#N/A</v>
      </c>
      <c r="X18" s="11">
        <f>MIN(D18:R18)</f>
        <v>0</v>
      </c>
      <c r="Y18" s="11">
        <f>MAX(D18:R18)</f>
        <v>0</v>
      </c>
    </row>
    <row r="19" spans="1:25" hidden="1">
      <c r="A19" t="s">
        <v>40</v>
      </c>
      <c r="B19" t="s">
        <v>62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9">
        <f>SUM(D19:R19)</f>
        <v>0</v>
      </c>
      <c r="U19" s="16">
        <f>COUNT(D19:R19)</f>
        <v>0</v>
      </c>
      <c r="V19" s="15" t="b">
        <f t="shared" si="0"/>
        <v>0</v>
      </c>
      <c r="W19" s="11" t="e">
        <f>RANK(V19,(V$7:V$26))</f>
        <v>#N/A</v>
      </c>
      <c r="X19" s="11">
        <f>MIN(D19:R19)</f>
        <v>0</v>
      </c>
      <c r="Y19" s="11">
        <f>MAX(D19:R19)</f>
        <v>0</v>
      </c>
    </row>
    <row r="20" spans="1:25" hidden="1">
      <c r="A20" t="s">
        <v>40</v>
      </c>
      <c r="B20" t="s">
        <v>63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19">
        <f>SUM(D20:R20)</f>
        <v>0</v>
      </c>
      <c r="U20" s="16">
        <f>COUNT(D20:R20)</f>
        <v>0</v>
      </c>
      <c r="V20" s="15" t="b">
        <f t="shared" si="0"/>
        <v>0</v>
      </c>
      <c r="W20" s="11" t="e">
        <f>RANK(V20,(V$7:V$26))</f>
        <v>#N/A</v>
      </c>
      <c r="X20" s="11">
        <f>MIN(D20:R20)</f>
        <v>0</v>
      </c>
      <c r="Y20" s="11">
        <f>MAX(D20:R20)</f>
        <v>0</v>
      </c>
    </row>
    <row r="21" spans="1:25" hidden="1">
      <c r="A21" t="s">
        <v>40</v>
      </c>
      <c r="B21" t="s">
        <v>64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9">
        <f>SUM(D21:R21)</f>
        <v>0</v>
      </c>
      <c r="U21" s="16">
        <f>COUNT(D21:R21)</f>
        <v>0</v>
      </c>
      <c r="V21" s="15" t="b">
        <f t="shared" si="0"/>
        <v>0</v>
      </c>
      <c r="W21" s="11" t="e">
        <f>RANK(V21,(V$7:V$26))</f>
        <v>#N/A</v>
      </c>
      <c r="X21" s="11">
        <f>MIN(D21:R21)</f>
        <v>0</v>
      </c>
      <c r="Y21" s="11">
        <f>MAX(D21:R21)</f>
        <v>0</v>
      </c>
    </row>
    <row r="22" spans="1:25" hidden="1">
      <c r="A22" t="s">
        <v>40</v>
      </c>
      <c r="B22" t="s">
        <v>65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9">
        <f>SUM(D22:R22)</f>
        <v>0</v>
      </c>
      <c r="U22" s="16">
        <f>COUNT(D22:R22)</f>
        <v>0</v>
      </c>
      <c r="V22" s="15" t="b">
        <f t="shared" si="0"/>
        <v>0</v>
      </c>
      <c r="W22" s="11" t="e">
        <f>RANK(V22,(V$7:V$26))</f>
        <v>#N/A</v>
      </c>
      <c r="X22" s="11">
        <f>MIN(D22:R22)</f>
        <v>0</v>
      </c>
      <c r="Y22" s="11">
        <f>MAX(D22:R22)</f>
        <v>0</v>
      </c>
    </row>
    <row r="23" spans="1:25" hidden="1">
      <c r="A23" t="s">
        <v>40</v>
      </c>
      <c r="B23" t="s">
        <v>66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19">
        <f>SUM(D23:R23)</f>
        <v>0</v>
      </c>
      <c r="U23" s="16">
        <f>COUNT(D23:R23)</f>
        <v>0</v>
      </c>
      <c r="V23" s="15" t="b">
        <f t="shared" si="0"/>
        <v>0</v>
      </c>
      <c r="W23" s="11" t="e">
        <f>RANK(V23,(V$7:V$26))</f>
        <v>#N/A</v>
      </c>
      <c r="X23" s="11">
        <f>MIN(D23:R23)</f>
        <v>0</v>
      </c>
      <c r="Y23" s="11">
        <f>MAX(D23:R23)</f>
        <v>0</v>
      </c>
    </row>
    <row r="24" spans="1:25" hidden="1">
      <c r="A24" t="s">
        <v>40</v>
      </c>
      <c r="B24" t="s">
        <v>67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9">
        <f>SUM(D24:R24)</f>
        <v>0</v>
      </c>
      <c r="U24" s="16">
        <f>COUNT(D24:R24)</f>
        <v>0</v>
      </c>
      <c r="V24" s="15" t="b">
        <f t="shared" si="0"/>
        <v>0</v>
      </c>
      <c r="W24" s="11" t="e">
        <f>RANK(V24,(V$7:V$26))</f>
        <v>#N/A</v>
      </c>
      <c r="X24" s="11">
        <f>MIN(D24:R24)</f>
        <v>0</v>
      </c>
      <c r="Y24" s="11">
        <f>MAX(D24:R24)</f>
        <v>0</v>
      </c>
    </row>
    <row r="25" spans="1:25" hidden="1">
      <c r="A25" t="s">
        <v>40</v>
      </c>
      <c r="B25" t="s">
        <v>68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9">
        <f>SUM(D25:R25)</f>
        <v>0</v>
      </c>
      <c r="U25" s="16">
        <f>COUNT(D25:R25)</f>
        <v>0</v>
      </c>
      <c r="V25" s="15" t="b">
        <f t="shared" si="0"/>
        <v>0</v>
      </c>
      <c r="W25" s="11" t="e">
        <f>RANK(V25,(V$7:V$26))</f>
        <v>#N/A</v>
      </c>
      <c r="X25" s="11">
        <f>MIN(D25:R25)</f>
        <v>0</v>
      </c>
      <c r="Y25" s="11">
        <f>MAX(D25:R25)</f>
        <v>0</v>
      </c>
    </row>
    <row r="26" spans="1:25" hidden="1">
      <c r="A26" t="s">
        <v>40</v>
      </c>
      <c r="B26" t="s">
        <v>69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19">
        <f>SUM(D26:R26)</f>
        <v>0</v>
      </c>
      <c r="U26" s="16">
        <f>COUNT(D26:R26)</f>
        <v>0</v>
      </c>
      <c r="V26" s="15" t="b">
        <f t="shared" si="0"/>
        <v>0</v>
      </c>
      <c r="W26" s="11" t="e">
        <f>RANK(V26,(V$7:V$26))</f>
        <v>#N/A</v>
      </c>
      <c r="X26" s="11">
        <f>MIN(D26:R26)</f>
        <v>0</v>
      </c>
      <c r="Y26" s="11">
        <f>MAX(D26:R26)</f>
        <v>0</v>
      </c>
    </row>
    <row r="27" spans="1:25" hidden="1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5" hidden="1">
      <c r="A28" s="4" t="s">
        <v>40</v>
      </c>
      <c r="B28" s="4" t="s">
        <v>72</v>
      </c>
      <c r="C28" s="4" t="s">
        <v>73</v>
      </c>
      <c r="D28" s="12">
        <f>COUNT(D7:D26)</f>
        <v>7</v>
      </c>
      <c r="E28" s="12">
        <f t="shared" ref="E28:R28" si="1">COUNT(E7:E26)</f>
        <v>7</v>
      </c>
      <c r="F28" s="12">
        <f t="shared" si="1"/>
        <v>4</v>
      </c>
      <c r="G28" s="12">
        <f t="shared" si="1"/>
        <v>2</v>
      </c>
      <c r="H28" s="12">
        <f t="shared" si="1"/>
        <v>0</v>
      </c>
      <c r="I28" s="12">
        <f t="shared" si="1"/>
        <v>0</v>
      </c>
      <c r="J28" s="12">
        <f t="shared" si="1"/>
        <v>0</v>
      </c>
      <c r="K28" s="12">
        <f t="shared" si="1"/>
        <v>0</v>
      </c>
      <c r="L28" s="12">
        <f t="shared" si="1"/>
        <v>0</v>
      </c>
      <c r="M28" s="12">
        <f t="shared" si="1"/>
        <v>0</v>
      </c>
      <c r="N28" s="12">
        <f t="shared" si="1"/>
        <v>0</v>
      </c>
      <c r="O28" s="12">
        <f t="shared" si="1"/>
        <v>0</v>
      </c>
      <c r="P28" s="12">
        <f t="shared" si="1"/>
        <v>0</v>
      </c>
      <c r="Q28" s="12">
        <f t="shared" si="1"/>
        <v>0</v>
      </c>
      <c r="R28" s="12">
        <f t="shared" si="1"/>
        <v>0</v>
      </c>
      <c r="S28" s="12"/>
      <c r="T28" s="19">
        <f>SUM(T7:T26)</f>
        <v>7569</v>
      </c>
      <c r="U28" s="16">
        <f>SUM(U7:U26)</f>
        <v>20</v>
      </c>
      <c r="V28" s="15">
        <f t="shared" ref="V28" si="2">IF(U28&gt;0,T28/U28)</f>
        <v>378.45</v>
      </c>
      <c r="X28" s="11">
        <f>MIN(D7:R25)</f>
        <v>361</v>
      </c>
      <c r="Y28" s="11">
        <f>MAX(D7:R25)</f>
        <v>391</v>
      </c>
    </row>
    <row r="29" spans="1:25" hidden="1"/>
    <row r="30" spans="1:25" hidden="1"/>
    <row r="33" spans="1:25">
      <c r="A33" s="6" t="s">
        <v>83</v>
      </c>
      <c r="B33" s="6"/>
      <c r="C33" s="6"/>
    </row>
    <row r="34" spans="1:25">
      <c r="A34" t="s">
        <v>47</v>
      </c>
      <c r="B34" t="s">
        <v>8</v>
      </c>
      <c r="C34" t="s">
        <v>22</v>
      </c>
      <c r="D34">
        <v>370</v>
      </c>
      <c r="E34">
        <v>371</v>
      </c>
      <c r="F34">
        <v>375</v>
      </c>
      <c r="G34">
        <v>379</v>
      </c>
      <c r="H34">
        <v>372</v>
      </c>
      <c r="T34" s="19">
        <f>SUM(D34:R34)</f>
        <v>1867</v>
      </c>
      <c r="U34" s="16">
        <f>COUNT(D34:R34)</f>
        <v>5</v>
      </c>
      <c r="V34" s="15">
        <f>IF(U34&gt;0,T34/U34)</f>
        <v>373.4</v>
      </c>
      <c r="W34" s="11">
        <f>RANK(V34,(V$34:V$53))</f>
        <v>1</v>
      </c>
      <c r="X34" s="11">
        <f>MIN(D34:R34)</f>
        <v>370</v>
      </c>
      <c r="Y34" s="11">
        <f>MAX(D34:R34)</f>
        <v>379</v>
      </c>
    </row>
    <row r="35" spans="1:25">
      <c r="A35" t="s">
        <v>47</v>
      </c>
      <c r="B35" t="s">
        <v>10</v>
      </c>
      <c r="C35" t="s">
        <v>15</v>
      </c>
      <c r="D35">
        <v>368</v>
      </c>
      <c r="E35">
        <v>374</v>
      </c>
      <c r="F35">
        <v>374</v>
      </c>
      <c r="T35" s="19">
        <f>SUM(D35:R35)</f>
        <v>1116</v>
      </c>
      <c r="U35" s="16">
        <f>COUNT(D35:R35)</f>
        <v>3</v>
      </c>
      <c r="V35" s="15">
        <f t="shared" ref="V35:V53" si="3">IF(U35&gt;0,T35/U35)</f>
        <v>372</v>
      </c>
      <c r="W35" s="11">
        <f t="shared" ref="W35:W53" si="4">RANK(V35,(V$34:V$53))</f>
        <v>2</v>
      </c>
      <c r="X35" s="11">
        <f>MIN(D35:R35)</f>
        <v>368</v>
      </c>
      <c r="Y35" s="11">
        <f>MAX(D35:R35)</f>
        <v>374</v>
      </c>
    </row>
    <row r="36" spans="1:25">
      <c r="A36" t="s">
        <v>47</v>
      </c>
      <c r="B36" t="s">
        <v>12</v>
      </c>
      <c r="C36" t="s">
        <v>11</v>
      </c>
      <c r="D36">
        <v>361</v>
      </c>
      <c r="E36">
        <v>365</v>
      </c>
      <c r="T36" s="19">
        <f>SUM(D36:R36)</f>
        <v>726</v>
      </c>
      <c r="U36" s="16">
        <f>COUNT(D36:R36)</f>
        <v>2</v>
      </c>
      <c r="V36" s="15">
        <f t="shared" si="3"/>
        <v>363</v>
      </c>
      <c r="W36" s="11">
        <f t="shared" si="4"/>
        <v>3</v>
      </c>
      <c r="X36" s="11">
        <f>MIN(D36:R36)</f>
        <v>361</v>
      </c>
      <c r="Y36" s="11">
        <f>MAX(D36:R36)</f>
        <v>365</v>
      </c>
    </row>
    <row r="37" spans="1:25">
      <c r="A37" t="s">
        <v>47</v>
      </c>
      <c r="B37" t="s">
        <v>14</v>
      </c>
      <c r="C37" t="s">
        <v>23</v>
      </c>
      <c r="D37">
        <v>362</v>
      </c>
      <c r="E37">
        <v>364</v>
      </c>
      <c r="F37">
        <v>360</v>
      </c>
      <c r="G37">
        <v>364</v>
      </c>
      <c r="T37" s="19">
        <f>SUM(D37:R37)</f>
        <v>1450</v>
      </c>
      <c r="U37" s="16">
        <f>COUNT(D37:R37)</f>
        <v>4</v>
      </c>
      <c r="V37" s="15">
        <f t="shared" si="3"/>
        <v>362.5</v>
      </c>
      <c r="W37" s="11">
        <f t="shared" si="4"/>
        <v>4</v>
      </c>
      <c r="X37" s="11">
        <f>MIN(D37:R37)</f>
        <v>360</v>
      </c>
      <c r="Y37" s="11">
        <f>MAX(D37:R37)</f>
        <v>364</v>
      </c>
    </row>
    <row r="38" spans="1:25">
      <c r="A38" t="s">
        <v>47</v>
      </c>
      <c r="B38" t="s">
        <v>16</v>
      </c>
      <c r="C38" s="8" t="s">
        <v>51</v>
      </c>
      <c r="D38">
        <v>355</v>
      </c>
      <c r="E38">
        <v>356</v>
      </c>
      <c r="F38">
        <v>359</v>
      </c>
      <c r="G38">
        <v>367</v>
      </c>
      <c r="H38">
        <v>366</v>
      </c>
      <c r="T38" s="19">
        <f>SUM(D38:R38)</f>
        <v>1803</v>
      </c>
      <c r="U38" s="16">
        <f>COUNT(D38:R38)</f>
        <v>5</v>
      </c>
      <c r="V38" s="15">
        <f t="shared" si="3"/>
        <v>360.6</v>
      </c>
      <c r="W38" s="11">
        <f t="shared" si="4"/>
        <v>5</v>
      </c>
      <c r="X38" s="11">
        <f>MIN(D38:R38)</f>
        <v>355</v>
      </c>
      <c r="Y38" s="11">
        <f>MAX(D38:R38)</f>
        <v>367</v>
      </c>
    </row>
    <row r="39" spans="1:25">
      <c r="A39" t="s">
        <v>47</v>
      </c>
      <c r="B39" t="s">
        <v>18</v>
      </c>
      <c r="C39" t="s">
        <v>24</v>
      </c>
      <c r="D39">
        <v>360</v>
      </c>
      <c r="E39">
        <v>363</v>
      </c>
      <c r="F39">
        <v>362</v>
      </c>
      <c r="G39">
        <v>360</v>
      </c>
      <c r="H39">
        <v>356</v>
      </c>
      <c r="T39" s="19">
        <f>SUM(D39:R39)</f>
        <v>1801</v>
      </c>
      <c r="U39" s="16">
        <f>COUNT(D39:R39)</f>
        <v>5</v>
      </c>
      <c r="V39" s="15">
        <f t="shared" si="3"/>
        <v>360.2</v>
      </c>
      <c r="W39" s="11">
        <f t="shared" si="4"/>
        <v>6</v>
      </c>
      <c r="X39" s="11">
        <f>MIN(D39:R39)</f>
        <v>356</v>
      </c>
      <c r="Y39" s="11">
        <f>MAX(D39:R39)</f>
        <v>363</v>
      </c>
    </row>
    <row r="40" spans="1:25">
      <c r="A40" t="s">
        <v>47</v>
      </c>
      <c r="B40" t="s">
        <v>20</v>
      </c>
      <c r="C40" t="s">
        <v>25</v>
      </c>
      <c r="D40">
        <v>358</v>
      </c>
      <c r="E40">
        <v>359</v>
      </c>
      <c r="F40">
        <v>358</v>
      </c>
      <c r="T40" s="19">
        <f>SUM(D40:R40)</f>
        <v>1075</v>
      </c>
      <c r="U40" s="16">
        <f>COUNT(D40:R40)</f>
        <v>3</v>
      </c>
      <c r="V40" s="15">
        <f t="shared" si="3"/>
        <v>358.33333333333331</v>
      </c>
      <c r="W40" s="11">
        <f t="shared" si="4"/>
        <v>7</v>
      </c>
      <c r="X40" s="11">
        <f>MIN(D40:R40)</f>
        <v>358</v>
      </c>
      <c r="Y40" s="11">
        <f>MAX(D40:R40)</f>
        <v>359</v>
      </c>
    </row>
    <row r="41" spans="1:25">
      <c r="A41" t="s">
        <v>47</v>
      </c>
      <c r="B41" t="s">
        <v>26</v>
      </c>
      <c r="C41" t="s">
        <v>27</v>
      </c>
      <c r="D41">
        <v>360</v>
      </c>
      <c r="E41">
        <v>355</v>
      </c>
      <c r="F41">
        <v>344</v>
      </c>
      <c r="T41" s="19">
        <f>SUM(D41:R41)</f>
        <v>1059</v>
      </c>
      <c r="U41" s="16">
        <f>COUNT(D41:R41)</f>
        <v>3</v>
      </c>
      <c r="V41" s="15">
        <f t="shared" si="3"/>
        <v>353</v>
      </c>
      <c r="W41" s="11">
        <f t="shared" si="4"/>
        <v>8</v>
      </c>
      <c r="X41" s="11">
        <f>MIN(D41:R41)</f>
        <v>344</v>
      </c>
      <c r="Y41" s="11">
        <f>MAX(D41:R41)</f>
        <v>360</v>
      </c>
    </row>
    <row r="42" spans="1:25">
      <c r="A42" t="s">
        <v>47</v>
      </c>
      <c r="B42" t="s">
        <v>28</v>
      </c>
      <c r="C42" t="s">
        <v>29</v>
      </c>
      <c r="D42">
        <v>339</v>
      </c>
      <c r="E42">
        <v>340</v>
      </c>
      <c r="F42">
        <v>342</v>
      </c>
      <c r="G42">
        <v>347</v>
      </c>
      <c r="H42">
        <v>348</v>
      </c>
      <c r="T42" s="19">
        <f>SUM(D42:R42)</f>
        <v>1716</v>
      </c>
      <c r="U42" s="16">
        <f>COUNT(D42:R42)</f>
        <v>5</v>
      </c>
      <c r="V42" s="15">
        <f t="shared" si="3"/>
        <v>343.2</v>
      </c>
      <c r="W42" s="11">
        <f t="shared" si="4"/>
        <v>9</v>
      </c>
      <c r="X42" s="11">
        <f>MIN(D42:R42)</f>
        <v>339</v>
      </c>
      <c r="Y42" s="11">
        <f>MAX(D42:R42)</f>
        <v>348</v>
      </c>
    </row>
    <row r="43" spans="1:25">
      <c r="A43" t="s">
        <v>47</v>
      </c>
      <c r="B43" t="s">
        <v>30</v>
      </c>
      <c r="C43" t="s">
        <v>31</v>
      </c>
      <c r="D43">
        <v>333</v>
      </c>
      <c r="E43">
        <v>329</v>
      </c>
      <c r="F43">
        <v>334</v>
      </c>
      <c r="G43">
        <v>331</v>
      </c>
      <c r="T43" s="19">
        <f>SUM(D43:R43)</f>
        <v>1327</v>
      </c>
      <c r="U43" s="16">
        <f>COUNT(D43:R43)</f>
        <v>4</v>
      </c>
      <c r="V43" s="15">
        <f t="shared" si="3"/>
        <v>331.75</v>
      </c>
      <c r="W43" s="11">
        <f t="shared" si="4"/>
        <v>10</v>
      </c>
      <c r="X43" s="11">
        <f>MIN(D43:R43)</f>
        <v>329</v>
      </c>
      <c r="Y43" s="11">
        <f>MAX(D43:R43)</f>
        <v>334</v>
      </c>
    </row>
    <row r="44" spans="1:25" hidden="1">
      <c r="A44" t="s">
        <v>47</v>
      </c>
      <c r="B44" t="s">
        <v>60</v>
      </c>
      <c r="T44" s="19">
        <f>SUM(D44:R44)</f>
        <v>0</v>
      </c>
      <c r="U44" s="16">
        <f>COUNT(D44:R44)</f>
        <v>0</v>
      </c>
      <c r="V44" s="15" t="b">
        <f t="shared" si="3"/>
        <v>0</v>
      </c>
      <c r="W44" s="11" t="e">
        <f t="shared" si="4"/>
        <v>#N/A</v>
      </c>
      <c r="X44" s="11">
        <f>MIN(D44:R44)</f>
        <v>0</v>
      </c>
      <c r="Y44" s="11">
        <f>MAX(D44:R44)</f>
        <v>0</v>
      </c>
    </row>
    <row r="45" spans="1:25" hidden="1">
      <c r="A45" t="s">
        <v>47</v>
      </c>
      <c r="B45" t="s">
        <v>61</v>
      </c>
      <c r="T45" s="19">
        <f>SUM(D45:R45)</f>
        <v>0</v>
      </c>
      <c r="U45" s="16">
        <f>COUNT(D45:R45)</f>
        <v>0</v>
      </c>
      <c r="V45" s="15" t="b">
        <f t="shared" si="3"/>
        <v>0</v>
      </c>
      <c r="W45" s="11" t="e">
        <f t="shared" si="4"/>
        <v>#N/A</v>
      </c>
      <c r="X45" s="11">
        <f>MIN(D45:R45)</f>
        <v>0</v>
      </c>
      <c r="Y45" s="11">
        <f>MAX(D45:R45)</f>
        <v>0</v>
      </c>
    </row>
    <row r="46" spans="1:25" hidden="1">
      <c r="A46" t="s">
        <v>47</v>
      </c>
      <c r="B46" t="s">
        <v>62</v>
      </c>
      <c r="T46" s="19">
        <f>SUM(D46:R46)</f>
        <v>0</v>
      </c>
      <c r="U46" s="16">
        <f>COUNT(D46:R46)</f>
        <v>0</v>
      </c>
      <c r="V46" s="15" t="b">
        <f t="shared" si="3"/>
        <v>0</v>
      </c>
      <c r="W46" s="11" t="e">
        <f t="shared" si="4"/>
        <v>#N/A</v>
      </c>
      <c r="X46" s="11">
        <f>MIN(D46:R46)</f>
        <v>0</v>
      </c>
      <c r="Y46" s="11">
        <f>MAX(D46:R46)</f>
        <v>0</v>
      </c>
    </row>
    <row r="47" spans="1:25" hidden="1">
      <c r="A47" t="s">
        <v>47</v>
      </c>
      <c r="B47" t="s">
        <v>63</v>
      </c>
      <c r="T47" s="19">
        <f>SUM(D47:R47)</f>
        <v>0</v>
      </c>
      <c r="U47" s="16">
        <f>COUNT(D47:R47)</f>
        <v>0</v>
      </c>
      <c r="V47" s="15" t="b">
        <f t="shared" si="3"/>
        <v>0</v>
      </c>
      <c r="W47" s="11" t="e">
        <f t="shared" si="4"/>
        <v>#N/A</v>
      </c>
      <c r="X47" s="11">
        <f>MIN(D47:R47)</f>
        <v>0</v>
      </c>
      <c r="Y47" s="11">
        <f>MAX(D47:R47)</f>
        <v>0</v>
      </c>
    </row>
    <row r="48" spans="1:25" hidden="1">
      <c r="A48" t="s">
        <v>47</v>
      </c>
      <c r="B48" t="s">
        <v>64</v>
      </c>
      <c r="T48" s="19">
        <f>SUM(D48:R48)</f>
        <v>0</v>
      </c>
      <c r="U48" s="16">
        <f>COUNT(D48:R48)</f>
        <v>0</v>
      </c>
      <c r="V48" s="15" t="b">
        <f t="shared" si="3"/>
        <v>0</v>
      </c>
      <c r="W48" s="11" t="e">
        <f t="shared" si="4"/>
        <v>#N/A</v>
      </c>
      <c r="X48" s="11">
        <f>MIN(D48:R48)</f>
        <v>0</v>
      </c>
      <c r="Y48" s="11">
        <f>MAX(D48:R48)</f>
        <v>0</v>
      </c>
    </row>
    <row r="49" spans="1:25" hidden="1">
      <c r="A49" t="s">
        <v>47</v>
      </c>
      <c r="B49" t="s">
        <v>65</v>
      </c>
      <c r="T49" s="19">
        <f>SUM(D49:R49)</f>
        <v>0</v>
      </c>
      <c r="U49" s="16">
        <f>COUNT(D49:R49)</f>
        <v>0</v>
      </c>
      <c r="V49" s="15" t="b">
        <f t="shared" si="3"/>
        <v>0</v>
      </c>
      <c r="W49" s="11" t="e">
        <f t="shared" si="4"/>
        <v>#N/A</v>
      </c>
      <c r="X49" s="11">
        <f>MIN(D49:R49)</f>
        <v>0</v>
      </c>
      <c r="Y49" s="11">
        <f>MAX(D49:R49)</f>
        <v>0</v>
      </c>
    </row>
    <row r="50" spans="1:25" hidden="1">
      <c r="A50" t="s">
        <v>47</v>
      </c>
      <c r="B50" t="s">
        <v>66</v>
      </c>
      <c r="T50" s="19">
        <f>SUM(D50:R50)</f>
        <v>0</v>
      </c>
      <c r="U50" s="16">
        <f>COUNT(D50:R50)</f>
        <v>0</v>
      </c>
      <c r="V50" s="15" t="b">
        <f t="shared" si="3"/>
        <v>0</v>
      </c>
      <c r="W50" s="11" t="e">
        <f t="shared" si="4"/>
        <v>#N/A</v>
      </c>
      <c r="X50" s="11">
        <f>MIN(D50:R50)</f>
        <v>0</v>
      </c>
      <c r="Y50" s="11">
        <f>MAX(D50:R50)</f>
        <v>0</v>
      </c>
    </row>
    <row r="51" spans="1:25" hidden="1">
      <c r="A51" t="s">
        <v>47</v>
      </c>
      <c r="B51" t="s">
        <v>67</v>
      </c>
      <c r="T51" s="19">
        <f>SUM(D51:R51)</f>
        <v>0</v>
      </c>
      <c r="U51" s="16">
        <f>COUNT(D51:R51)</f>
        <v>0</v>
      </c>
      <c r="V51" s="15" t="b">
        <f t="shared" si="3"/>
        <v>0</v>
      </c>
      <c r="W51" s="11" t="e">
        <f t="shared" si="4"/>
        <v>#N/A</v>
      </c>
      <c r="X51" s="11">
        <f>MIN(D51:R51)</f>
        <v>0</v>
      </c>
      <c r="Y51" s="11">
        <f>MAX(D51:R51)</f>
        <v>0</v>
      </c>
    </row>
    <row r="52" spans="1:25" hidden="1">
      <c r="A52" t="s">
        <v>47</v>
      </c>
      <c r="B52" t="s">
        <v>68</v>
      </c>
      <c r="T52" s="19">
        <f>SUM(D52:R52)</f>
        <v>0</v>
      </c>
      <c r="U52" s="16">
        <f>COUNT(D52:R52)</f>
        <v>0</v>
      </c>
      <c r="V52" s="15" t="b">
        <f t="shared" si="3"/>
        <v>0</v>
      </c>
      <c r="W52" s="11" t="e">
        <f t="shared" si="4"/>
        <v>#N/A</v>
      </c>
      <c r="X52" s="11">
        <f>MIN(D52:R52)</f>
        <v>0</v>
      </c>
      <c r="Y52" s="11">
        <f>MAX(D52:R52)</f>
        <v>0</v>
      </c>
    </row>
    <row r="53" spans="1:25" hidden="1">
      <c r="A53" t="s">
        <v>47</v>
      </c>
      <c r="B53" t="s">
        <v>69</v>
      </c>
      <c r="T53" s="19">
        <f>SUM(D53:R53)</f>
        <v>0</v>
      </c>
      <c r="U53" s="16">
        <f>COUNT(D53:R53)</f>
        <v>0</v>
      </c>
      <c r="V53" s="15" t="b">
        <f t="shared" si="3"/>
        <v>0</v>
      </c>
      <c r="W53" s="11" t="e">
        <f t="shared" si="4"/>
        <v>#N/A</v>
      </c>
      <c r="X53" s="11">
        <f>MIN(D53:R53)</f>
        <v>0</v>
      </c>
      <c r="Y53" s="11">
        <f>MAX(D53:R53)</f>
        <v>0</v>
      </c>
    </row>
    <row r="54" spans="1:25" hidden="1"/>
    <row r="55" spans="1:25" hidden="1">
      <c r="A55" s="4" t="str">
        <f>A53</f>
        <v>LP</v>
      </c>
      <c r="B55" s="4" t="s">
        <v>72</v>
      </c>
      <c r="C55" s="4" t="s">
        <v>73</v>
      </c>
      <c r="D55" s="12">
        <f>COUNT(D34:D53)</f>
        <v>10</v>
      </c>
      <c r="E55" s="12">
        <f t="shared" ref="E55:R55" si="5">COUNT(E34:E53)</f>
        <v>10</v>
      </c>
      <c r="F55" s="12">
        <f t="shared" si="5"/>
        <v>9</v>
      </c>
      <c r="G55" s="12">
        <f t="shared" si="5"/>
        <v>6</v>
      </c>
      <c r="H55" s="12">
        <f t="shared" si="5"/>
        <v>4</v>
      </c>
      <c r="I55" s="12">
        <f t="shared" si="5"/>
        <v>0</v>
      </c>
      <c r="J55" s="12">
        <f t="shared" si="5"/>
        <v>0</v>
      </c>
      <c r="K55" s="12">
        <f t="shared" si="5"/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0</v>
      </c>
      <c r="R55" s="12">
        <f t="shared" si="5"/>
        <v>0</v>
      </c>
      <c r="S55" s="12"/>
      <c r="T55" s="19">
        <f>SUM(T34:T53)</f>
        <v>13940</v>
      </c>
      <c r="U55" s="16">
        <f>SUM(U34:U53)</f>
        <v>39</v>
      </c>
      <c r="V55" s="15">
        <f t="shared" ref="V55" si="6">IF(U55&gt;0,T55/U55)</f>
        <v>357.43589743589746</v>
      </c>
      <c r="X55" s="11">
        <f>MIN(D34:R52)</f>
        <v>329</v>
      </c>
      <c r="Y55" s="11">
        <f>MAX(D34:R52)</f>
        <v>379</v>
      </c>
    </row>
    <row r="56" spans="1:25" hidden="1"/>
    <row r="57" spans="1:25" hidden="1"/>
    <row r="60" spans="1:25">
      <c r="A60" s="6" t="s">
        <v>84</v>
      </c>
      <c r="B60" s="6"/>
      <c r="C60" s="6"/>
    </row>
    <row r="61" spans="1:25">
      <c r="A61" t="s">
        <v>48</v>
      </c>
      <c r="B61" t="s">
        <v>8</v>
      </c>
      <c r="C61" t="s">
        <v>32</v>
      </c>
      <c r="D61">
        <v>295</v>
      </c>
      <c r="E61">
        <v>294</v>
      </c>
      <c r="F61">
        <v>295</v>
      </c>
      <c r="G61">
        <v>292</v>
      </c>
      <c r="H61">
        <v>294</v>
      </c>
      <c r="T61" s="19">
        <f>SUM(D61:R61)</f>
        <v>1470</v>
      </c>
      <c r="U61" s="16">
        <f>COUNT(D61:R61)</f>
        <v>5</v>
      </c>
      <c r="V61" s="15">
        <f>IF(U61&gt;0,T61/U61)</f>
        <v>294</v>
      </c>
      <c r="W61" s="11">
        <f>RANK(V61,(V$61:V$80))</f>
        <v>1</v>
      </c>
      <c r="X61" s="11">
        <f>MIN(D61:R61)</f>
        <v>292</v>
      </c>
      <c r="Y61" s="11">
        <f>MAX(D61:R61)</f>
        <v>295</v>
      </c>
    </row>
    <row r="62" spans="1:25">
      <c r="A62" t="s">
        <v>48</v>
      </c>
      <c r="B62" t="s">
        <v>10</v>
      </c>
      <c r="C62" t="s">
        <v>15</v>
      </c>
      <c r="D62">
        <v>291</v>
      </c>
      <c r="E62">
        <v>293</v>
      </c>
      <c r="F62">
        <v>294</v>
      </c>
      <c r="G62">
        <v>294</v>
      </c>
      <c r="T62" s="19">
        <f>SUM(D62:R62)</f>
        <v>1172</v>
      </c>
      <c r="U62" s="16">
        <f>COUNT(D62:R62)</f>
        <v>4</v>
      </c>
      <c r="V62" s="15">
        <f t="shared" ref="V62:V80" si="7">IF(U62&gt;0,T62/U62)</f>
        <v>293</v>
      </c>
      <c r="W62" s="11">
        <f t="shared" ref="W62:W80" si="8">RANK(V62,(V$61:V$80))</f>
        <v>2</v>
      </c>
      <c r="X62" s="11">
        <f>MIN(D62:R62)</f>
        <v>291</v>
      </c>
      <c r="Y62" s="11">
        <f>MAX(D62:R62)</f>
        <v>294</v>
      </c>
    </row>
    <row r="63" spans="1:25">
      <c r="A63" t="s">
        <v>48</v>
      </c>
      <c r="B63" t="s">
        <v>12</v>
      </c>
      <c r="C63" t="s">
        <v>33</v>
      </c>
      <c r="D63">
        <v>288</v>
      </c>
      <c r="E63">
        <v>294</v>
      </c>
      <c r="F63">
        <v>294</v>
      </c>
      <c r="G63">
        <v>293</v>
      </c>
      <c r="T63" s="19">
        <f>SUM(D63:R63)</f>
        <v>1169</v>
      </c>
      <c r="U63" s="16">
        <f>COUNT(D63:R63)</f>
        <v>4</v>
      </c>
      <c r="V63" s="15">
        <f t="shared" si="7"/>
        <v>292.25</v>
      </c>
      <c r="W63" s="11">
        <f t="shared" si="8"/>
        <v>3</v>
      </c>
      <c r="X63" s="11">
        <f>MIN(D63:R63)</f>
        <v>288</v>
      </c>
      <c r="Y63" s="11">
        <f>MAX(D63:R63)</f>
        <v>294</v>
      </c>
    </row>
    <row r="64" spans="1:25">
      <c r="A64" t="s">
        <v>48</v>
      </c>
      <c r="B64" t="s">
        <v>14</v>
      </c>
      <c r="C64" t="s">
        <v>17</v>
      </c>
      <c r="D64">
        <v>291</v>
      </c>
      <c r="E64">
        <v>289</v>
      </c>
      <c r="T64" s="19">
        <f>SUM(D64:R64)</f>
        <v>580</v>
      </c>
      <c r="U64" s="16">
        <f>COUNT(D64:R64)</f>
        <v>2</v>
      </c>
      <c r="V64" s="15">
        <f t="shared" si="7"/>
        <v>290</v>
      </c>
      <c r="W64" s="11">
        <f t="shared" si="8"/>
        <v>4</v>
      </c>
      <c r="X64" s="11">
        <f>MIN(D64:R64)</f>
        <v>289</v>
      </c>
      <c r="Y64" s="11">
        <f>MAX(D64:R64)</f>
        <v>291</v>
      </c>
    </row>
    <row r="65" spans="1:25" hidden="1">
      <c r="A65" t="s">
        <v>48</v>
      </c>
      <c r="B65" t="s">
        <v>16</v>
      </c>
      <c r="T65" s="19">
        <f>SUM(D65:R65)</f>
        <v>0</v>
      </c>
      <c r="U65" s="16">
        <f>COUNT(D65:R65)</f>
        <v>0</v>
      </c>
      <c r="V65" s="15" t="b">
        <f t="shared" si="7"/>
        <v>0</v>
      </c>
      <c r="W65" s="11" t="e">
        <f t="shared" si="8"/>
        <v>#N/A</v>
      </c>
      <c r="X65" s="11">
        <f>MIN(D65:R65)</f>
        <v>0</v>
      </c>
      <c r="Y65" s="11">
        <f>MAX(D65:R65)</f>
        <v>0</v>
      </c>
    </row>
    <row r="66" spans="1:25" hidden="1">
      <c r="A66" t="s">
        <v>48</v>
      </c>
      <c r="B66" t="s">
        <v>18</v>
      </c>
      <c r="T66" s="19">
        <f>SUM(D66:R66)</f>
        <v>0</v>
      </c>
      <c r="U66" s="16">
        <f>COUNT(D66:R66)</f>
        <v>0</v>
      </c>
      <c r="V66" s="15" t="b">
        <f t="shared" si="7"/>
        <v>0</v>
      </c>
      <c r="W66" s="11" t="e">
        <f t="shared" si="8"/>
        <v>#N/A</v>
      </c>
      <c r="X66" s="11">
        <f>MIN(D66:R66)</f>
        <v>0</v>
      </c>
      <c r="Y66" s="11">
        <f>MAX(D66:R66)</f>
        <v>0</v>
      </c>
    </row>
    <row r="67" spans="1:25" hidden="1">
      <c r="A67" t="s">
        <v>48</v>
      </c>
      <c r="B67" t="s">
        <v>20</v>
      </c>
      <c r="T67" s="19">
        <f>SUM(D67:R67)</f>
        <v>0</v>
      </c>
      <c r="U67" s="16">
        <f>COUNT(D67:R67)</f>
        <v>0</v>
      </c>
      <c r="V67" s="15" t="b">
        <f t="shared" si="7"/>
        <v>0</v>
      </c>
      <c r="W67" s="11" t="e">
        <f t="shared" si="8"/>
        <v>#N/A</v>
      </c>
      <c r="X67" s="11">
        <f>MIN(D67:R67)</f>
        <v>0</v>
      </c>
      <c r="Y67" s="11">
        <f>MAX(D67:R67)</f>
        <v>0</v>
      </c>
    </row>
    <row r="68" spans="1:25" hidden="1">
      <c r="A68" t="s">
        <v>48</v>
      </c>
      <c r="B68" t="s">
        <v>26</v>
      </c>
      <c r="T68" s="19">
        <f>SUM(D68:R68)</f>
        <v>0</v>
      </c>
      <c r="U68" s="16">
        <f>COUNT(D68:R68)</f>
        <v>0</v>
      </c>
      <c r="V68" s="15" t="b">
        <f t="shared" si="7"/>
        <v>0</v>
      </c>
      <c r="W68" s="11" t="e">
        <f t="shared" si="8"/>
        <v>#N/A</v>
      </c>
      <c r="X68" s="11">
        <f>MIN(D68:R68)</f>
        <v>0</v>
      </c>
      <c r="Y68" s="11">
        <f>MAX(D68:R68)</f>
        <v>0</v>
      </c>
    </row>
    <row r="69" spans="1:25" hidden="1">
      <c r="A69" t="s">
        <v>48</v>
      </c>
      <c r="B69" t="s">
        <v>28</v>
      </c>
      <c r="T69" s="19">
        <f>SUM(D69:R69)</f>
        <v>0</v>
      </c>
      <c r="U69" s="16">
        <f>COUNT(D69:R69)</f>
        <v>0</v>
      </c>
      <c r="V69" s="15" t="b">
        <f t="shared" si="7"/>
        <v>0</v>
      </c>
      <c r="W69" s="11" t="e">
        <f t="shared" si="8"/>
        <v>#N/A</v>
      </c>
      <c r="X69" s="11">
        <f>MIN(D69:R69)</f>
        <v>0</v>
      </c>
      <c r="Y69" s="11">
        <f>MAX(D69:R69)</f>
        <v>0</v>
      </c>
    </row>
    <row r="70" spans="1:25" hidden="1">
      <c r="A70" t="s">
        <v>48</v>
      </c>
      <c r="B70" t="s">
        <v>30</v>
      </c>
      <c r="T70" s="19">
        <f>SUM(D70:R70)</f>
        <v>0</v>
      </c>
      <c r="U70" s="16">
        <f>COUNT(D70:R70)</f>
        <v>0</v>
      </c>
      <c r="V70" s="15" t="b">
        <f t="shared" si="7"/>
        <v>0</v>
      </c>
      <c r="W70" s="11" t="e">
        <f t="shared" si="8"/>
        <v>#N/A</v>
      </c>
      <c r="X70" s="11">
        <f>MIN(D70:R70)</f>
        <v>0</v>
      </c>
      <c r="Y70" s="11">
        <f>MAX(D70:R70)</f>
        <v>0</v>
      </c>
    </row>
    <row r="71" spans="1:25" hidden="1">
      <c r="A71" t="s">
        <v>48</v>
      </c>
      <c r="B71" t="s">
        <v>60</v>
      </c>
      <c r="T71" s="19">
        <f>SUM(D71:R71)</f>
        <v>0</v>
      </c>
      <c r="U71" s="16">
        <f>COUNT(D71:R71)</f>
        <v>0</v>
      </c>
      <c r="V71" s="15" t="b">
        <f t="shared" si="7"/>
        <v>0</v>
      </c>
      <c r="W71" s="11" t="e">
        <f t="shared" si="8"/>
        <v>#N/A</v>
      </c>
      <c r="X71" s="11">
        <f>MIN(D71:R71)</f>
        <v>0</v>
      </c>
      <c r="Y71" s="11">
        <f>MAX(D71:R71)</f>
        <v>0</v>
      </c>
    </row>
    <row r="72" spans="1:25" hidden="1">
      <c r="A72" t="s">
        <v>48</v>
      </c>
      <c r="B72" t="s">
        <v>61</v>
      </c>
      <c r="T72" s="19">
        <f>SUM(D72:R72)</f>
        <v>0</v>
      </c>
      <c r="U72" s="16">
        <f>COUNT(D72:R72)</f>
        <v>0</v>
      </c>
      <c r="V72" s="15" t="b">
        <f t="shared" si="7"/>
        <v>0</v>
      </c>
      <c r="W72" s="11" t="e">
        <f t="shared" si="8"/>
        <v>#N/A</v>
      </c>
      <c r="X72" s="11">
        <f>MIN(D72:R72)</f>
        <v>0</v>
      </c>
      <c r="Y72" s="11">
        <f>MAX(D72:R72)</f>
        <v>0</v>
      </c>
    </row>
    <row r="73" spans="1:25" hidden="1">
      <c r="A73" t="s">
        <v>48</v>
      </c>
      <c r="B73" t="s">
        <v>62</v>
      </c>
      <c r="T73" s="19">
        <f>SUM(D73:R73)</f>
        <v>0</v>
      </c>
      <c r="U73" s="16">
        <f>COUNT(D73:R73)</f>
        <v>0</v>
      </c>
      <c r="V73" s="15" t="b">
        <f t="shared" si="7"/>
        <v>0</v>
      </c>
      <c r="W73" s="11" t="e">
        <f t="shared" si="8"/>
        <v>#N/A</v>
      </c>
      <c r="X73" s="11">
        <f>MIN(D73:R73)</f>
        <v>0</v>
      </c>
      <c r="Y73" s="11">
        <f>MAX(D73:R73)</f>
        <v>0</v>
      </c>
    </row>
    <row r="74" spans="1:25" hidden="1">
      <c r="A74" t="s">
        <v>48</v>
      </c>
      <c r="B74" t="s">
        <v>63</v>
      </c>
      <c r="T74" s="19">
        <f>SUM(D74:R74)</f>
        <v>0</v>
      </c>
      <c r="U74" s="16">
        <f>COUNT(D74:R74)</f>
        <v>0</v>
      </c>
      <c r="V74" s="15" t="b">
        <f t="shared" si="7"/>
        <v>0</v>
      </c>
      <c r="W74" s="11" t="e">
        <f t="shared" si="8"/>
        <v>#N/A</v>
      </c>
      <c r="X74" s="11">
        <f>MIN(D74:R74)</f>
        <v>0</v>
      </c>
      <c r="Y74" s="11">
        <f>MAX(D74:R74)</f>
        <v>0</v>
      </c>
    </row>
    <row r="75" spans="1:25" hidden="1">
      <c r="A75" t="s">
        <v>48</v>
      </c>
      <c r="B75" t="s">
        <v>64</v>
      </c>
      <c r="T75" s="19">
        <f>SUM(D75:R75)</f>
        <v>0</v>
      </c>
      <c r="U75" s="16">
        <f>COUNT(D75:R75)</f>
        <v>0</v>
      </c>
      <c r="V75" s="15" t="b">
        <f t="shared" si="7"/>
        <v>0</v>
      </c>
      <c r="W75" s="11" t="e">
        <f t="shared" si="8"/>
        <v>#N/A</v>
      </c>
      <c r="X75" s="11">
        <f>MIN(D75:R75)</f>
        <v>0</v>
      </c>
      <c r="Y75" s="11">
        <f>MAX(D75:R75)</f>
        <v>0</v>
      </c>
    </row>
    <row r="76" spans="1:25" hidden="1">
      <c r="A76" t="s">
        <v>48</v>
      </c>
      <c r="B76" t="s">
        <v>65</v>
      </c>
      <c r="T76" s="19">
        <f>SUM(D76:R76)</f>
        <v>0</v>
      </c>
      <c r="U76" s="16">
        <f>COUNT(D76:R76)</f>
        <v>0</v>
      </c>
      <c r="V76" s="15" t="b">
        <f t="shared" si="7"/>
        <v>0</v>
      </c>
      <c r="W76" s="11" t="e">
        <f t="shared" si="8"/>
        <v>#N/A</v>
      </c>
      <c r="X76" s="11">
        <f>MIN(D76:R76)</f>
        <v>0</v>
      </c>
      <c r="Y76" s="11">
        <f>MAX(D76:R76)</f>
        <v>0</v>
      </c>
    </row>
    <row r="77" spans="1:25" hidden="1">
      <c r="A77" t="s">
        <v>48</v>
      </c>
      <c r="B77" t="s">
        <v>66</v>
      </c>
      <c r="T77" s="19">
        <f>SUM(D77:R77)</f>
        <v>0</v>
      </c>
      <c r="U77" s="16">
        <f>COUNT(D77:R77)</f>
        <v>0</v>
      </c>
      <c r="V77" s="15" t="b">
        <f t="shared" si="7"/>
        <v>0</v>
      </c>
      <c r="W77" s="11" t="e">
        <f t="shared" si="8"/>
        <v>#N/A</v>
      </c>
      <c r="X77" s="11">
        <f>MIN(D77:R77)</f>
        <v>0</v>
      </c>
      <c r="Y77" s="11">
        <f>MAX(D77:R77)</f>
        <v>0</v>
      </c>
    </row>
    <row r="78" spans="1:25" hidden="1">
      <c r="A78" t="s">
        <v>48</v>
      </c>
      <c r="B78" t="s">
        <v>67</v>
      </c>
      <c r="T78" s="19">
        <f>SUM(D78:R78)</f>
        <v>0</v>
      </c>
      <c r="U78" s="16">
        <f>COUNT(D78:R78)</f>
        <v>0</v>
      </c>
      <c r="V78" s="15" t="b">
        <f t="shared" si="7"/>
        <v>0</v>
      </c>
      <c r="W78" s="11" t="e">
        <f t="shared" si="8"/>
        <v>#N/A</v>
      </c>
      <c r="X78" s="11">
        <f>MIN(D78:R78)</f>
        <v>0</v>
      </c>
      <c r="Y78" s="11">
        <f>MAX(D78:R78)</f>
        <v>0</v>
      </c>
    </row>
    <row r="79" spans="1:25" hidden="1">
      <c r="A79" t="s">
        <v>48</v>
      </c>
      <c r="B79" t="s">
        <v>68</v>
      </c>
      <c r="T79" s="19">
        <f>SUM(D79:R79)</f>
        <v>0</v>
      </c>
      <c r="U79" s="16">
        <f>COUNT(D79:R79)</f>
        <v>0</v>
      </c>
      <c r="V79" s="15" t="b">
        <f t="shared" si="7"/>
        <v>0</v>
      </c>
      <c r="W79" s="11" t="e">
        <f t="shared" si="8"/>
        <v>#N/A</v>
      </c>
      <c r="X79" s="11">
        <f>MIN(D79:R79)</f>
        <v>0</v>
      </c>
      <c r="Y79" s="11">
        <f>MAX(D79:R79)</f>
        <v>0</v>
      </c>
    </row>
    <row r="80" spans="1:25" hidden="1">
      <c r="A80" t="s">
        <v>48</v>
      </c>
      <c r="B80" t="s">
        <v>69</v>
      </c>
      <c r="T80" s="19">
        <f>SUM(D80:R80)</f>
        <v>0</v>
      </c>
      <c r="U80" s="16">
        <f>COUNT(D80:R80)</f>
        <v>0</v>
      </c>
      <c r="V80" s="15" t="b">
        <f t="shared" si="7"/>
        <v>0</v>
      </c>
      <c r="W80" s="11" t="e">
        <f t="shared" si="8"/>
        <v>#N/A</v>
      </c>
      <c r="X80" s="11">
        <f>MIN(D80:R80)</f>
        <v>0</v>
      </c>
      <c r="Y80" s="11">
        <f>MAX(D80:R80)</f>
        <v>0</v>
      </c>
    </row>
    <row r="81" spans="1:25" hidden="1"/>
    <row r="82" spans="1:25" hidden="1">
      <c r="A82" s="4" t="str">
        <f>A80</f>
        <v>KK Lgd</v>
      </c>
      <c r="B82" s="4" t="s">
        <v>72</v>
      </c>
      <c r="C82" s="4" t="s">
        <v>73</v>
      </c>
      <c r="D82" s="12">
        <f>COUNT(D61:D80)</f>
        <v>4</v>
      </c>
      <c r="E82" s="12">
        <f t="shared" ref="E82:R82" si="9">COUNT(E61:E80)</f>
        <v>4</v>
      </c>
      <c r="F82" s="12">
        <f t="shared" si="9"/>
        <v>3</v>
      </c>
      <c r="G82" s="12">
        <f t="shared" si="9"/>
        <v>3</v>
      </c>
      <c r="H82" s="12">
        <f t="shared" si="9"/>
        <v>1</v>
      </c>
      <c r="I82" s="12">
        <f t="shared" si="9"/>
        <v>0</v>
      </c>
      <c r="J82" s="12">
        <f t="shared" si="9"/>
        <v>0</v>
      </c>
      <c r="K82" s="12">
        <f t="shared" si="9"/>
        <v>0</v>
      </c>
      <c r="L82" s="12">
        <f t="shared" si="9"/>
        <v>0</v>
      </c>
      <c r="M82" s="12">
        <f t="shared" si="9"/>
        <v>0</v>
      </c>
      <c r="N82" s="12">
        <f t="shared" si="9"/>
        <v>0</v>
      </c>
      <c r="O82" s="12">
        <f t="shared" si="9"/>
        <v>0</v>
      </c>
      <c r="P82" s="12">
        <f t="shared" si="9"/>
        <v>0</v>
      </c>
      <c r="Q82" s="12">
        <f t="shared" si="9"/>
        <v>0</v>
      </c>
      <c r="R82" s="12">
        <f t="shared" si="9"/>
        <v>0</v>
      </c>
      <c r="S82" s="12"/>
      <c r="T82" s="19">
        <f>SUM(T61:T80)</f>
        <v>4391</v>
      </c>
      <c r="U82" s="16">
        <f>SUM(U61:U80)</f>
        <v>15</v>
      </c>
      <c r="V82" s="15">
        <f t="shared" ref="V82" si="10">IF(U82&gt;0,T82/U82)</f>
        <v>292.73333333333335</v>
      </c>
      <c r="X82" s="11">
        <f>MIN(D61:R79)</f>
        <v>288</v>
      </c>
      <c r="Y82" s="11">
        <f>MAX(D61:R79)</f>
        <v>295</v>
      </c>
    </row>
    <row r="83" spans="1:25" hidden="1"/>
    <row r="84" spans="1:25" hidden="1"/>
    <row r="87" spans="1:25">
      <c r="A87" s="6" t="s">
        <v>85</v>
      </c>
      <c r="B87" s="6"/>
      <c r="C87" s="6"/>
    </row>
    <row r="88" spans="1:25">
      <c r="A88" t="s">
        <v>49</v>
      </c>
      <c r="B88" t="s">
        <v>8</v>
      </c>
      <c r="C88" t="s">
        <v>15</v>
      </c>
      <c r="D88">
        <v>306.3</v>
      </c>
      <c r="E88">
        <v>309.89999999999998</v>
      </c>
      <c r="F88">
        <v>309.89999999999998</v>
      </c>
      <c r="T88" s="19">
        <f>SUM(D88:R88)</f>
        <v>926.1</v>
      </c>
      <c r="U88" s="16">
        <f>COUNT(D88:R88)</f>
        <v>3</v>
      </c>
      <c r="V88" s="15">
        <f>IF(U88&gt;0,T88/U88)</f>
        <v>308.7</v>
      </c>
      <c r="W88" s="11">
        <f>RANK(V88,(V$88:V$107))</f>
        <v>1</v>
      </c>
      <c r="X88" s="11">
        <f>MIN(D88:R88)</f>
        <v>306.3</v>
      </c>
      <c r="Y88" s="11">
        <f>MAX(D88:R88)</f>
        <v>309.89999999999998</v>
      </c>
    </row>
    <row r="89" spans="1:25">
      <c r="A89" t="s">
        <v>49</v>
      </c>
      <c r="B89" t="s">
        <v>10</v>
      </c>
      <c r="C89" t="s">
        <v>32</v>
      </c>
      <c r="D89">
        <v>308</v>
      </c>
      <c r="E89">
        <v>307.7</v>
      </c>
      <c r="F89">
        <v>308.39999999999998</v>
      </c>
      <c r="G89">
        <v>307.7</v>
      </c>
      <c r="H89">
        <v>308.3</v>
      </c>
      <c r="T89" s="19">
        <f>SUM(D89:R89)</f>
        <v>1540.1</v>
      </c>
      <c r="U89" s="16">
        <f>COUNT(D89:R89)</f>
        <v>5</v>
      </c>
      <c r="V89" s="15">
        <f t="shared" ref="V89:V107" si="11">IF(U89&gt;0,T89/U89)</f>
        <v>308.02</v>
      </c>
      <c r="W89" s="11">
        <f t="shared" ref="W89:W107" si="12">RANK(V89,(V$88:V$107))</f>
        <v>2</v>
      </c>
      <c r="X89" s="11">
        <f>MIN(D89:R89)</f>
        <v>307.7</v>
      </c>
      <c r="Y89" s="11">
        <f>MAX(D89:R89)</f>
        <v>308.39999999999998</v>
      </c>
    </row>
    <row r="90" spans="1:25">
      <c r="A90" t="s">
        <v>49</v>
      </c>
      <c r="B90" t="s">
        <v>12</v>
      </c>
      <c r="C90" t="s">
        <v>33</v>
      </c>
      <c r="D90">
        <v>301.10000000000002</v>
      </c>
      <c r="E90">
        <v>308.39999999999998</v>
      </c>
      <c r="F90">
        <v>307.60000000000002</v>
      </c>
      <c r="G90">
        <v>308.5</v>
      </c>
      <c r="T90" s="19">
        <f>SUM(D90:R90)</f>
        <v>1225.5999999999999</v>
      </c>
      <c r="U90" s="16">
        <f>COUNT(D90:R90)</f>
        <v>4</v>
      </c>
      <c r="V90" s="15">
        <f t="shared" si="11"/>
        <v>306.39999999999998</v>
      </c>
      <c r="W90" s="11">
        <f t="shared" si="12"/>
        <v>3</v>
      </c>
      <c r="X90" s="11">
        <f>MIN(D90:R90)</f>
        <v>301.10000000000002</v>
      </c>
      <c r="Y90" s="11">
        <f>MAX(D90:R90)</f>
        <v>308.5</v>
      </c>
    </row>
    <row r="91" spans="1:25" hidden="1">
      <c r="A91" t="s">
        <v>49</v>
      </c>
      <c r="B91" t="s">
        <v>14</v>
      </c>
      <c r="T91" s="19">
        <f>SUM(D91:R91)</f>
        <v>0</v>
      </c>
      <c r="U91" s="16">
        <f>COUNT(D91:R91)</f>
        <v>0</v>
      </c>
      <c r="V91" s="15" t="b">
        <f t="shared" si="11"/>
        <v>0</v>
      </c>
      <c r="W91" s="11" t="e">
        <f t="shared" si="12"/>
        <v>#N/A</v>
      </c>
      <c r="X91" s="11">
        <f>MIN(D91:R91)</f>
        <v>0</v>
      </c>
      <c r="Y91" s="11">
        <f>MAX(D91:R91)</f>
        <v>0</v>
      </c>
    </row>
    <row r="92" spans="1:25" hidden="1">
      <c r="A92" t="s">
        <v>49</v>
      </c>
      <c r="B92" t="s">
        <v>16</v>
      </c>
      <c r="T92" s="19">
        <f>SUM(D92:R92)</f>
        <v>0</v>
      </c>
      <c r="U92" s="16">
        <f>COUNT(D92:R92)</f>
        <v>0</v>
      </c>
      <c r="V92" s="15" t="b">
        <f t="shared" si="11"/>
        <v>0</v>
      </c>
      <c r="W92" s="11" t="e">
        <f t="shared" si="12"/>
        <v>#N/A</v>
      </c>
      <c r="X92" s="11">
        <f>MIN(D92:R92)</f>
        <v>0</v>
      </c>
      <c r="Y92" s="11">
        <f>MAX(D92:R92)</f>
        <v>0</v>
      </c>
    </row>
    <row r="93" spans="1:25" hidden="1">
      <c r="A93" t="s">
        <v>49</v>
      </c>
      <c r="B93" t="s">
        <v>18</v>
      </c>
      <c r="T93" s="19">
        <f>SUM(D93:R93)</f>
        <v>0</v>
      </c>
      <c r="U93" s="16">
        <f>COUNT(D93:R93)</f>
        <v>0</v>
      </c>
      <c r="V93" s="15" t="b">
        <f t="shared" si="11"/>
        <v>0</v>
      </c>
      <c r="W93" s="11" t="e">
        <f t="shared" si="12"/>
        <v>#N/A</v>
      </c>
      <c r="X93" s="11">
        <f>MIN(D93:R93)</f>
        <v>0</v>
      </c>
      <c r="Y93" s="11">
        <f>MAX(D93:R93)</f>
        <v>0</v>
      </c>
    </row>
    <row r="94" spans="1:25" hidden="1">
      <c r="A94" t="s">
        <v>49</v>
      </c>
      <c r="B94" t="s">
        <v>20</v>
      </c>
      <c r="T94" s="19">
        <f>SUM(D94:R94)</f>
        <v>0</v>
      </c>
      <c r="U94" s="16">
        <f>COUNT(D94:R94)</f>
        <v>0</v>
      </c>
      <c r="V94" s="15" t="b">
        <f t="shared" si="11"/>
        <v>0</v>
      </c>
      <c r="W94" s="11" t="e">
        <f t="shared" si="12"/>
        <v>#N/A</v>
      </c>
      <c r="X94" s="11">
        <f>MIN(D94:R94)</f>
        <v>0</v>
      </c>
      <c r="Y94" s="11">
        <f>MAX(D94:R94)</f>
        <v>0</v>
      </c>
    </row>
    <row r="95" spans="1:25" hidden="1">
      <c r="A95" t="s">
        <v>49</v>
      </c>
      <c r="B95" t="s">
        <v>26</v>
      </c>
      <c r="T95" s="19">
        <f>SUM(D95:R95)</f>
        <v>0</v>
      </c>
      <c r="U95" s="16">
        <f>COUNT(D95:R95)</f>
        <v>0</v>
      </c>
      <c r="V95" s="15" t="b">
        <f t="shared" si="11"/>
        <v>0</v>
      </c>
      <c r="W95" s="11" t="e">
        <f t="shared" si="12"/>
        <v>#N/A</v>
      </c>
      <c r="X95" s="11">
        <f>MIN(D95:R95)</f>
        <v>0</v>
      </c>
      <c r="Y95" s="11">
        <f>MAX(D95:R95)</f>
        <v>0</v>
      </c>
    </row>
    <row r="96" spans="1:25" hidden="1">
      <c r="A96" t="s">
        <v>49</v>
      </c>
      <c r="B96" t="s">
        <v>28</v>
      </c>
      <c r="T96" s="19">
        <f>SUM(D96:R96)</f>
        <v>0</v>
      </c>
      <c r="U96" s="16">
        <f>COUNT(D96:R96)</f>
        <v>0</v>
      </c>
      <c r="V96" s="15" t="b">
        <f t="shared" si="11"/>
        <v>0</v>
      </c>
      <c r="W96" s="11" t="e">
        <f t="shared" si="12"/>
        <v>#N/A</v>
      </c>
      <c r="X96" s="11">
        <f>MIN(D96:R96)</f>
        <v>0</v>
      </c>
      <c r="Y96" s="11">
        <f>MAX(D96:R96)</f>
        <v>0</v>
      </c>
    </row>
    <row r="97" spans="1:25" hidden="1">
      <c r="A97" t="s">
        <v>49</v>
      </c>
      <c r="B97" t="s">
        <v>30</v>
      </c>
      <c r="T97" s="19">
        <f>SUM(D97:R97)</f>
        <v>0</v>
      </c>
      <c r="U97" s="16">
        <f>COUNT(D97:R97)</f>
        <v>0</v>
      </c>
      <c r="V97" s="15" t="b">
        <f t="shared" si="11"/>
        <v>0</v>
      </c>
      <c r="W97" s="11" t="e">
        <f t="shared" si="12"/>
        <v>#N/A</v>
      </c>
      <c r="X97" s="11">
        <f>MIN(D97:R97)</f>
        <v>0</v>
      </c>
      <c r="Y97" s="11">
        <f>MAX(D97:R97)</f>
        <v>0</v>
      </c>
    </row>
    <row r="98" spans="1:25" hidden="1">
      <c r="A98" t="s">
        <v>49</v>
      </c>
      <c r="B98" t="s">
        <v>60</v>
      </c>
      <c r="T98" s="19">
        <f>SUM(D98:R98)</f>
        <v>0</v>
      </c>
      <c r="U98" s="16">
        <f>COUNT(D98:R98)</f>
        <v>0</v>
      </c>
      <c r="V98" s="15" t="b">
        <f t="shared" si="11"/>
        <v>0</v>
      </c>
      <c r="W98" s="11" t="e">
        <f t="shared" si="12"/>
        <v>#N/A</v>
      </c>
      <c r="X98" s="11">
        <f>MIN(D98:R98)</f>
        <v>0</v>
      </c>
      <c r="Y98" s="11">
        <f>MAX(D98:R98)</f>
        <v>0</v>
      </c>
    </row>
    <row r="99" spans="1:25" hidden="1">
      <c r="A99" t="s">
        <v>49</v>
      </c>
      <c r="B99" t="s">
        <v>61</v>
      </c>
      <c r="T99" s="19">
        <f>SUM(D99:R99)</f>
        <v>0</v>
      </c>
      <c r="U99" s="16">
        <f>COUNT(D99:R99)</f>
        <v>0</v>
      </c>
      <c r="V99" s="15" t="b">
        <f t="shared" si="11"/>
        <v>0</v>
      </c>
      <c r="W99" s="11" t="e">
        <f t="shared" si="12"/>
        <v>#N/A</v>
      </c>
      <c r="X99" s="11">
        <f>MIN(D99:R99)</f>
        <v>0</v>
      </c>
      <c r="Y99" s="11">
        <f>MAX(D99:R99)</f>
        <v>0</v>
      </c>
    </row>
    <row r="100" spans="1:25" hidden="1">
      <c r="A100" t="s">
        <v>49</v>
      </c>
      <c r="B100" t="s">
        <v>62</v>
      </c>
      <c r="T100" s="19">
        <f>SUM(D100:R100)</f>
        <v>0</v>
      </c>
      <c r="U100" s="16">
        <f>COUNT(D100:R100)</f>
        <v>0</v>
      </c>
      <c r="V100" s="15" t="b">
        <f t="shared" si="11"/>
        <v>0</v>
      </c>
      <c r="W100" s="11" t="e">
        <f t="shared" si="12"/>
        <v>#N/A</v>
      </c>
      <c r="X100" s="11">
        <f>MIN(D100:R100)</f>
        <v>0</v>
      </c>
      <c r="Y100" s="11">
        <f>MAX(D100:R100)</f>
        <v>0</v>
      </c>
    </row>
    <row r="101" spans="1:25" hidden="1">
      <c r="A101" t="s">
        <v>49</v>
      </c>
      <c r="B101" t="s">
        <v>63</v>
      </c>
      <c r="T101" s="19">
        <f>SUM(D101:R101)</f>
        <v>0</v>
      </c>
      <c r="U101" s="16">
        <f>COUNT(D101:R101)</f>
        <v>0</v>
      </c>
      <c r="V101" s="15" t="b">
        <f t="shared" si="11"/>
        <v>0</v>
      </c>
      <c r="W101" s="11" t="e">
        <f t="shared" si="12"/>
        <v>#N/A</v>
      </c>
      <c r="X101" s="11">
        <f>MIN(D101:R101)</f>
        <v>0</v>
      </c>
      <c r="Y101" s="11">
        <f>MAX(D101:R101)</f>
        <v>0</v>
      </c>
    </row>
    <row r="102" spans="1:25" hidden="1">
      <c r="A102" t="s">
        <v>49</v>
      </c>
      <c r="B102" t="s">
        <v>64</v>
      </c>
      <c r="T102" s="19">
        <f>SUM(D102:R102)</f>
        <v>0</v>
      </c>
      <c r="U102" s="16">
        <f>COUNT(D102:R102)</f>
        <v>0</v>
      </c>
      <c r="V102" s="15" t="b">
        <f t="shared" si="11"/>
        <v>0</v>
      </c>
      <c r="W102" s="11" t="e">
        <f t="shared" si="12"/>
        <v>#N/A</v>
      </c>
      <c r="X102" s="11">
        <f>MIN(D102:R102)</f>
        <v>0</v>
      </c>
      <c r="Y102" s="11">
        <f>MAX(D102:R102)</f>
        <v>0</v>
      </c>
    </row>
    <row r="103" spans="1:25" hidden="1">
      <c r="A103" t="s">
        <v>49</v>
      </c>
      <c r="B103" t="s">
        <v>65</v>
      </c>
      <c r="T103" s="19">
        <f>SUM(D103:R103)</f>
        <v>0</v>
      </c>
      <c r="U103" s="16">
        <f>COUNT(D103:R103)</f>
        <v>0</v>
      </c>
      <c r="V103" s="15" t="b">
        <f t="shared" si="11"/>
        <v>0</v>
      </c>
      <c r="W103" s="11" t="e">
        <f t="shared" si="12"/>
        <v>#N/A</v>
      </c>
      <c r="X103" s="11">
        <f>MIN(D103:R103)</f>
        <v>0</v>
      </c>
      <c r="Y103" s="11">
        <f>MAX(D103:R103)</f>
        <v>0</v>
      </c>
    </row>
    <row r="104" spans="1:25" hidden="1">
      <c r="A104" t="s">
        <v>49</v>
      </c>
      <c r="B104" t="s">
        <v>66</v>
      </c>
      <c r="T104" s="19">
        <f>SUM(D104:R104)</f>
        <v>0</v>
      </c>
      <c r="U104" s="16">
        <f>COUNT(D104:R104)</f>
        <v>0</v>
      </c>
      <c r="V104" s="15" t="b">
        <f t="shared" si="11"/>
        <v>0</v>
      </c>
      <c r="W104" s="11" t="e">
        <f t="shared" si="12"/>
        <v>#N/A</v>
      </c>
      <c r="X104" s="11">
        <f>MIN(D104:R104)</f>
        <v>0</v>
      </c>
      <c r="Y104" s="11">
        <f>MAX(D104:R104)</f>
        <v>0</v>
      </c>
    </row>
    <row r="105" spans="1:25" hidden="1">
      <c r="A105" t="s">
        <v>49</v>
      </c>
      <c r="B105" t="s">
        <v>67</v>
      </c>
      <c r="T105" s="19">
        <f>SUM(D105:R105)</f>
        <v>0</v>
      </c>
      <c r="U105" s="16">
        <f>COUNT(D105:R105)</f>
        <v>0</v>
      </c>
      <c r="V105" s="15" t="b">
        <f t="shared" si="11"/>
        <v>0</v>
      </c>
      <c r="W105" s="11" t="e">
        <f t="shared" si="12"/>
        <v>#N/A</v>
      </c>
      <c r="X105" s="11">
        <f>MIN(D105:R105)</f>
        <v>0</v>
      </c>
      <c r="Y105" s="11">
        <f>MAX(D105:R105)</f>
        <v>0</v>
      </c>
    </row>
    <row r="106" spans="1:25" hidden="1">
      <c r="A106" t="s">
        <v>49</v>
      </c>
      <c r="B106" t="s">
        <v>68</v>
      </c>
      <c r="T106" s="19">
        <f>SUM(D106:R106)</f>
        <v>0</v>
      </c>
      <c r="U106" s="16">
        <f>COUNT(D106:R106)</f>
        <v>0</v>
      </c>
      <c r="V106" s="15" t="b">
        <f t="shared" si="11"/>
        <v>0</v>
      </c>
      <c r="W106" s="11" t="e">
        <f t="shared" si="12"/>
        <v>#N/A</v>
      </c>
      <c r="X106" s="11">
        <f>MIN(D106:R106)</f>
        <v>0</v>
      </c>
      <c r="Y106" s="11">
        <f>MAX(D106:R106)</f>
        <v>0</v>
      </c>
    </row>
    <row r="107" spans="1:25" hidden="1">
      <c r="A107" t="s">
        <v>49</v>
      </c>
      <c r="B107" t="s">
        <v>69</v>
      </c>
      <c r="T107" s="19">
        <f>SUM(D107:R107)</f>
        <v>0</v>
      </c>
      <c r="U107" s="16">
        <f>COUNT(D107:R107)</f>
        <v>0</v>
      </c>
      <c r="V107" s="15" t="b">
        <f t="shared" si="11"/>
        <v>0</v>
      </c>
      <c r="W107" s="11" t="e">
        <f t="shared" si="12"/>
        <v>#N/A</v>
      </c>
      <c r="X107" s="11">
        <f>MIN(D107:R107)</f>
        <v>0</v>
      </c>
      <c r="Y107" s="11">
        <f>MAX(D107:R107)</f>
        <v>0</v>
      </c>
    </row>
    <row r="108" spans="1:25" hidden="1"/>
    <row r="109" spans="1:25" hidden="1">
      <c r="A109" s="4" t="str">
        <f>A107</f>
        <v>KK Lgd, Z.</v>
      </c>
      <c r="B109" s="4" t="s">
        <v>72</v>
      </c>
      <c r="C109" s="4" t="s">
        <v>73</v>
      </c>
      <c r="D109" s="12">
        <f>COUNT(D88:D107)</f>
        <v>3</v>
      </c>
      <c r="E109" s="12">
        <f t="shared" ref="E109:R109" si="13">COUNT(E88:E107)</f>
        <v>3</v>
      </c>
      <c r="F109" s="12">
        <f t="shared" si="13"/>
        <v>3</v>
      </c>
      <c r="G109" s="12">
        <f t="shared" si="13"/>
        <v>2</v>
      </c>
      <c r="H109" s="12">
        <f t="shared" si="13"/>
        <v>1</v>
      </c>
      <c r="I109" s="12">
        <f t="shared" si="13"/>
        <v>0</v>
      </c>
      <c r="J109" s="12">
        <f t="shared" si="13"/>
        <v>0</v>
      </c>
      <c r="K109" s="12">
        <f t="shared" si="13"/>
        <v>0</v>
      </c>
      <c r="L109" s="12">
        <f t="shared" si="13"/>
        <v>0</v>
      </c>
      <c r="M109" s="12">
        <f t="shared" si="13"/>
        <v>0</v>
      </c>
      <c r="N109" s="12">
        <f t="shared" si="13"/>
        <v>0</v>
      </c>
      <c r="O109" s="12">
        <f t="shared" si="13"/>
        <v>0</v>
      </c>
      <c r="P109" s="12">
        <f t="shared" si="13"/>
        <v>0</v>
      </c>
      <c r="Q109" s="12">
        <f t="shared" si="13"/>
        <v>0</v>
      </c>
      <c r="R109" s="12">
        <f t="shared" si="13"/>
        <v>0</v>
      </c>
      <c r="S109" s="12"/>
      <c r="T109" s="19">
        <f>SUM(T88:T107)</f>
        <v>3691.7999999999997</v>
      </c>
      <c r="U109" s="16">
        <f>SUM(U88:U107)</f>
        <v>12</v>
      </c>
      <c r="V109" s="15">
        <f t="shared" ref="V109" si="14">IF(U109&gt;0,T109/U109)</f>
        <v>307.64999999999998</v>
      </c>
      <c r="X109" s="11">
        <f>MIN(D88:R106)</f>
        <v>301.10000000000002</v>
      </c>
      <c r="Y109" s="11">
        <f>MAX(D88:R106)</f>
        <v>309.89999999999998</v>
      </c>
    </row>
    <row r="110" spans="1:25" hidden="1"/>
    <row r="111" spans="1:25" hidden="1"/>
    <row r="114" spans="1:25">
      <c r="A114" s="6" t="s">
        <v>86</v>
      </c>
      <c r="B114" s="6"/>
      <c r="C114" s="6"/>
    </row>
    <row r="115" spans="1:25">
      <c r="A115" t="s">
        <v>50</v>
      </c>
      <c r="B115" t="s">
        <v>8</v>
      </c>
      <c r="C115" s="8" t="s">
        <v>51</v>
      </c>
      <c r="D115">
        <v>252</v>
      </c>
      <c r="E115">
        <v>241</v>
      </c>
      <c r="T115" s="19">
        <f>SUM(D115:R115)</f>
        <v>493</v>
      </c>
      <c r="U115" s="16">
        <f>COUNT(D115:R115)</f>
        <v>2</v>
      </c>
      <c r="V115" s="15">
        <f>IF(U115&gt;0,T115/U115)</f>
        <v>246.5</v>
      </c>
      <c r="W115" s="11">
        <f>RANK(V115,(V$115:V$134))</f>
        <v>1</v>
      </c>
      <c r="X115" s="11">
        <f>MIN(D115:R115)</f>
        <v>241</v>
      </c>
      <c r="Y115" s="11">
        <f>MAX(D115:R115)</f>
        <v>252</v>
      </c>
    </row>
    <row r="116" spans="1:25">
      <c r="A116" t="s">
        <v>50</v>
      </c>
      <c r="B116" t="s">
        <v>10</v>
      </c>
      <c r="C116" t="s">
        <v>23</v>
      </c>
      <c r="D116">
        <v>235</v>
      </c>
      <c r="E116">
        <v>237</v>
      </c>
      <c r="F116">
        <v>241</v>
      </c>
      <c r="G116">
        <v>237</v>
      </c>
      <c r="H116">
        <v>235</v>
      </c>
      <c r="T116" s="19">
        <f>SUM(D116:R116)</f>
        <v>1185</v>
      </c>
      <c r="U116" s="16">
        <f>COUNT(D116:R116)</f>
        <v>5</v>
      </c>
      <c r="V116" s="15">
        <f t="shared" ref="V116:V134" si="15">IF(U116&gt;0,T116/U116)</f>
        <v>237</v>
      </c>
      <c r="W116" s="11">
        <f t="shared" ref="W116:W134" si="16">RANK(V116,(V$115:V$134))</f>
        <v>2</v>
      </c>
      <c r="X116" s="11">
        <f>MIN(D116:R116)</f>
        <v>235</v>
      </c>
      <c r="Y116" s="11">
        <f>MAX(D116:R116)</f>
        <v>241</v>
      </c>
    </row>
    <row r="117" spans="1:25">
      <c r="A117" t="s">
        <v>50</v>
      </c>
      <c r="B117" t="s">
        <v>12</v>
      </c>
      <c r="C117" t="s">
        <v>24</v>
      </c>
      <c r="D117">
        <v>233</v>
      </c>
      <c r="E117">
        <v>244</v>
      </c>
      <c r="F117">
        <v>242</v>
      </c>
      <c r="G117">
        <v>223</v>
      </c>
      <c r="H117">
        <v>231</v>
      </c>
      <c r="T117" s="19">
        <f>SUM(D117:R117)</f>
        <v>1173</v>
      </c>
      <c r="U117" s="16">
        <f>COUNT(D117:R117)</f>
        <v>5</v>
      </c>
      <c r="V117" s="15">
        <f t="shared" si="15"/>
        <v>234.6</v>
      </c>
      <c r="W117" s="11">
        <f t="shared" si="16"/>
        <v>3</v>
      </c>
      <c r="X117" s="11">
        <f>MIN(D117:R117)</f>
        <v>223</v>
      </c>
      <c r="Y117" s="11">
        <f>MAX(D117:R117)</f>
        <v>244</v>
      </c>
    </row>
    <row r="118" spans="1:25" hidden="1">
      <c r="A118" t="str">
        <f>A117</f>
        <v>FrePi</v>
      </c>
      <c r="B118" t="s">
        <v>14</v>
      </c>
      <c r="T118" s="19">
        <f>SUM(D118:R118)</f>
        <v>0</v>
      </c>
      <c r="U118" s="16">
        <f>COUNT(D118:R118)</f>
        <v>0</v>
      </c>
      <c r="V118" s="15" t="b">
        <f t="shared" si="15"/>
        <v>0</v>
      </c>
      <c r="W118" s="11" t="e">
        <f t="shared" si="16"/>
        <v>#N/A</v>
      </c>
      <c r="X118" s="11">
        <f>MIN(D118:R118)</f>
        <v>0</v>
      </c>
      <c r="Y118" s="11">
        <f>MAX(D118:R118)</f>
        <v>0</v>
      </c>
    </row>
    <row r="119" spans="1:25" hidden="1">
      <c r="A119" t="str">
        <f t="shared" ref="A119:A135" si="17">A118</f>
        <v>FrePi</v>
      </c>
      <c r="B119" t="s">
        <v>16</v>
      </c>
      <c r="T119" s="19">
        <f>SUM(D119:R119)</f>
        <v>0</v>
      </c>
      <c r="U119" s="16">
        <f>COUNT(D119:R119)</f>
        <v>0</v>
      </c>
      <c r="V119" s="15" t="b">
        <f t="shared" si="15"/>
        <v>0</v>
      </c>
      <c r="W119" s="11" t="e">
        <f t="shared" si="16"/>
        <v>#N/A</v>
      </c>
      <c r="X119" s="11">
        <f>MIN(D119:R119)</f>
        <v>0</v>
      </c>
      <c r="Y119" s="11">
        <f>MAX(D119:R119)</f>
        <v>0</v>
      </c>
    </row>
    <row r="120" spans="1:25" hidden="1">
      <c r="A120" t="str">
        <f t="shared" si="17"/>
        <v>FrePi</v>
      </c>
      <c r="B120" t="s">
        <v>18</v>
      </c>
      <c r="T120" s="19">
        <f>SUM(D120:R120)</f>
        <v>0</v>
      </c>
      <c r="U120" s="16">
        <f>COUNT(D120:R120)</f>
        <v>0</v>
      </c>
      <c r="V120" s="15" t="b">
        <f t="shared" si="15"/>
        <v>0</v>
      </c>
      <c r="W120" s="11" t="e">
        <f t="shared" si="16"/>
        <v>#N/A</v>
      </c>
      <c r="X120" s="11">
        <f>MIN(D120:R120)</f>
        <v>0</v>
      </c>
      <c r="Y120" s="11">
        <f>MAX(D120:R120)</f>
        <v>0</v>
      </c>
    </row>
    <row r="121" spans="1:25" hidden="1">
      <c r="A121" t="str">
        <f t="shared" si="17"/>
        <v>FrePi</v>
      </c>
      <c r="B121" t="s">
        <v>20</v>
      </c>
      <c r="T121" s="19">
        <f>SUM(D121:R121)</f>
        <v>0</v>
      </c>
      <c r="U121" s="16">
        <f>COUNT(D121:R121)</f>
        <v>0</v>
      </c>
      <c r="V121" s="15" t="b">
        <f t="shared" si="15"/>
        <v>0</v>
      </c>
      <c r="W121" s="11" t="e">
        <f t="shared" si="16"/>
        <v>#N/A</v>
      </c>
      <c r="X121" s="11">
        <f>MIN(D121:R121)</f>
        <v>0</v>
      </c>
      <c r="Y121" s="11">
        <f>MAX(D121:R121)</f>
        <v>0</v>
      </c>
    </row>
    <row r="122" spans="1:25" hidden="1">
      <c r="A122" t="str">
        <f t="shared" si="17"/>
        <v>FrePi</v>
      </c>
      <c r="B122" t="s">
        <v>26</v>
      </c>
      <c r="T122" s="19">
        <f>SUM(D122:R122)</f>
        <v>0</v>
      </c>
      <c r="U122" s="16">
        <f>COUNT(D122:R122)</f>
        <v>0</v>
      </c>
      <c r="V122" s="15" t="b">
        <f t="shared" si="15"/>
        <v>0</v>
      </c>
      <c r="W122" s="11" t="e">
        <f t="shared" si="16"/>
        <v>#N/A</v>
      </c>
      <c r="X122" s="11">
        <f>MIN(D122:R122)</f>
        <v>0</v>
      </c>
      <c r="Y122" s="11">
        <f>MAX(D122:R122)</f>
        <v>0</v>
      </c>
    </row>
    <row r="123" spans="1:25" hidden="1">
      <c r="A123" t="str">
        <f t="shared" si="17"/>
        <v>FrePi</v>
      </c>
      <c r="B123" t="s">
        <v>28</v>
      </c>
      <c r="T123" s="19">
        <f>SUM(D123:R123)</f>
        <v>0</v>
      </c>
      <c r="U123" s="16">
        <f>COUNT(D123:R123)</f>
        <v>0</v>
      </c>
      <c r="V123" s="15" t="b">
        <f t="shared" si="15"/>
        <v>0</v>
      </c>
      <c r="W123" s="11" t="e">
        <f t="shared" si="16"/>
        <v>#N/A</v>
      </c>
      <c r="X123" s="11">
        <f>MIN(D123:R123)</f>
        <v>0</v>
      </c>
      <c r="Y123" s="11">
        <f>MAX(D123:R123)</f>
        <v>0</v>
      </c>
    </row>
    <row r="124" spans="1:25" hidden="1">
      <c r="A124" t="str">
        <f t="shared" si="17"/>
        <v>FrePi</v>
      </c>
      <c r="B124" t="s">
        <v>30</v>
      </c>
      <c r="T124" s="19">
        <f>SUM(D124:R124)</f>
        <v>0</v>
      </c>
      <c r="U124" s="16">
        <f>COUNT(D124:R124)</f>
        <v>0</v>
      </c>
      <c r="V124" s="15" t="b">
        <f t="shared" si="15"/>
        <v>0</v>
      </c>
      <c r="W124" s="11" t="e">
        <f t="shared" si="16"/>
        <v>#N/A</v>
      </c>
      <c r="X124" s="11">
        <f>MIN(D124:R124)</f>
        <v>0</v>
      </c>
      <c r="Y124" s="11">
        <f>MAX(D124:R124)</f>
        <v>0</v>
      </c>
    </row>
    <row r="125" spans="1:25" hidden="1">
      <c r="A125" t="str">
        <f t="shared" si="17"/>
        <v>FrePi</v>
      </c>
      <c r="B125" t="s">
        <v>60</v>
      </c>
      <c r="T125" s="19">
        <f>SUM(D125:R125)</f>
        <v>0</v>
      </c>
      <c r="U125" s="16">
        <f>COUNT(D125:R125)</f>
        <v>0</v>
      </c>
      <c r="V125" s="15" t="b">
        <f t="shared" si="15"/>
        <v>0</v>
      </c>
      <c r="W125" s="11" t="e">
        <f t="shared" si="16"/>
        <v>#N/A</v>
      </c>
      <c r="X125" s="11">
        <f>MIN(D125:R125)</f>
        <v>0</v>
      </c>
      <c r="Y125" s="11">
        <f>MAX(D125:R125)</f>
        <v>0</v>
      </c>
    </row>
    <row r="126" spans="1:25" hidden="1">
      <c r="A126" t="str">
        <f t="shared" si="17"/>
        <v>FrePi</v>
      </c>
      <c r="B126" t="s">
        <v>61</v>
      </c>
      <c r="T126" s="19">
        <f>SUM(D126:R126)</f>
        <v>0</v>
      </c>
      <c r="U126" s="16">
        <f>COUNT(D126:R126)</f>
        <v>0</v>
      </c>
      <c r="V126" s="15" t="b">
        <f t="shared" si="15"/>
        <v>0</v>
      </c>
      <c r="W126" s="11" t="e">
        <f t="shared" si="16"/>
        <v>#N/A</v>
      </c>
      <c r="X126" s="11">
        <f>MIN(D126:R126)</f>
        <v>0</v>
      </c>
      <c r="Y126" s="11">
        <f>MAX(D126:R126)</f>
        <v>0</v>
      </c>
    </row>
    <row r="127" spans="1:25" hidden="1">
      <c r="A127" t="str">
        <f t="shared" si="17"/>
        <v>FrePi</v>
      </c>
      <c r="B127" t="s">
        <v>62</v>
      </c>
      <c r="T127" s="19">
        <f>SUM(D127:R127)</f>
        <v>0</v>
      </c>
      <c r="U127" s="16">
        <f>COUNT(D127:R127)</f>
        <v>0</v>
      </c>
      <c r="V127" s="15" t="b">
        <f t="shared" si="15"/>
        <v>0</v>
      </c>
      <c r="W127" s="11" t="e">
        <f t="shared" si="16"/>
        <v>#N/A</v>
      </c>
      <c r="X127" s="11">
        <f>MIN(D127:R127)</f>
        <v>0</v>
      </c>
      <c r="Y127" s="11">
        <f>MAX(D127:R127)</f>
        <v>0</v>
      </c>
    </row>
    <row r="128" spans="1:25" hidden="1">
      <c r="A128" t="str">
        <f t="shared" si="17"/>
        <v>FrePi</v>
      </c>
      <c r="B128" t="s">
        <v>63</v>
      </c>
      <c r="T128" s="19">
        <f>SUM(D128:R128)</f>
        <v>0</v>
      </c>
      <c r="U128" s="16">
        <f>COUNT(D128:R128)</f>
        <v>0</v>
      </c>
      <c r="V128" s="15" t="b">
        <f t="shared" si="15"/>
        <v>0</v>
      </c>
      <c r="W128" s="11" t="e">
        <f t="shared" si="16"/>
        <v>#N/A</v>
      </c>
      <c r="X128" s="11">
        <f>MIN(D128:R128)</f>
        <v>0</v>
      </c>
      <c r="Y128" s="11">
        <f>MAX(D128:R128)</f>
        <v>0</v>
      </c>
    </row>
    <row r="129" spans="1:25" hidden="1">
      <c r="A129" t="str">
        <f t="shared" si="17"/>
        <v>FrePi</v>
      </c>
      <c r="B129" t="s">
        <v>64</v>
      </c>
      <c r="T129" s="19">
        <f>SUM(D129:R129)</f>
        <v>0</v>
      </c>
      <c r="U129" s="16">
        <f>COUNT(D129:R129)</f>
        <v>0</v>
      </c>
      <c r="V129" s="15" t="b">
        <f t="shared" si="15"/>
        <v>0</v>
      </c>
      <c r="W129" s="11" t="e">
        <f t="shared" si="16"/>
        <v>#N/A</v>
      </c>
      <c r="X129" s="11">
        <f>MIN(D129:R129)</f>
        <v>0</v>
      </c>
      <c r="Y129" s="11">
        <f>MAX(D129:R129)</f>
        <v>0</v>
      </c>
    </row>
    <row r="130" spans="1:25" hidden="1">
      <c r="A130" t="str">
        <f t="shared" si="17"/>
        <v>FrePi</v>
      </c>
      <c r="B130" t="s">
        <v>65</v>
      </c>
      <c r="T130" s="19">
        <f>SUM(D130:R130)</f>
        <v>0</v>
      </c>
      <c r="U130" s="16">
        <f>COUNT(D130:R130)</f>
        <v>0</v>
      </c>
      <c r="V130" s="15" t="b">
        <f t="shared" si="15"/>
        <v>0</v>
      </c>
      <c r="W130" s="11" t="e">
        <f t="shared" si="16"/>
        <v>#N/A</v>
      </c>
      <c r="X130" s="11">
        <f>MIN(D130:R130)</f>
        <v>0</v>
      </c>
      <c r="Y130" s="11">
        <f>MAX(D130:R130)</f>
        <v>0</v>
      </c>
    </row>
    <row r="131" spans="1:25" hidden="1">
      <c r="A131" t="str">
        <f t="shared" si="17"/>
        <v>FrePi</v>
      </c>
      <c r="B131" t="s">
        <v>66</v>
      </c>
      <c r="T131" s="19">
        <f>SUM(D131:R131)</f>
        <v>0</v>
      </c>
      <c r="U131" s="16">
        <f>COUNT(D131:R131)</f>
        <v>0</v>
      </c>
      <c r="V131" s="15" t="b">
        <f t="shared" si="15"/>
        <v>0</v>
      </c>
      <c r="W131" s="11" t="e">
        <f t="shared" si="16"/>
        <v>#N/A</v>
      </c>
      <c r="X131" s="11">
        <f>MIN(D131:R131)</f>
        <v>0</v>
      </c>
      <c r="Y131" s="11">
        <f>MAX(D131:R131)</f>
        <v>0</v>
      </c>
    </row>
    <row r="132" spans="1:25" hidden="1">
      <c r="A132" t="str">
        <f t="shared" si="17"/>
        <v>FrePi</v>
      </c>
      <c r="B132" t="s">
        <v>67</v>
      </c>
      <c r="T132" s="19">
        <f>SUM(D132:R132)</f>
        <v>0</v>
      </c>
      <c r="U132" s="16">
        <f>COUNT(D132:R132)</f>
        <v>0</v>
      </c>
      <c r="V132" s="15" t="b">
        <f t="shared" si="15"/>
        <v>0</v>
      </c>
      <c r="W132" s="11" t="e">
        <f t="shared" si="16"/>
        <v>#N/A</v>
      </c>
      <c r="X132" s="11">
        <f>MIN(D132:R132)</f>
        <v>0</v>
      </c>
      <c r="Y132" s="11">
        <f>MAX(D132:R132)</f>
        <v>0</v>
      </c>
    </row>
    <row r="133" spans="1:25" hidden="1">
      <c r="A133" t="str">
        <f t="shared" si="17"/>
        <v>FrePi</v>
      </c>
      <c r="B133" t="s">
        <v>68</v>
      </c>
      <c r="T133" s="19">
        <f>SUM(D133:R133)</f>
        <v>0</v>
      </c>
      <c r="U133" s="16">
        <f>COUNT(D133:R133)</f>
        <v>0</v>
      </c>
      <c r="V133" s="15" t="b">
        <f t="shared" si="15"/>
        <v>0</v>
      </c>
      <c r="W133" s="11" t="e">
        <f t="shared" si="16"/>
        <v>#N/A</v>
      </c>
      <c r="X133" s="11">
        <f>MIN(D133:R133)</f>
        <v>0</v>
      </c>
      <c r="Y133" s="11">
        <f>MAX(D133:R133)</f>
        <v>0</v>
      </c>
    </row>
    <row r="134" spans="1:25" hidden="1">
      <c r="A134" t="str">
        <f t="shared" si="17"/>
        <v>FrePi</v>
      </c>
      <c r="B134" t="s">
        <v>69</v>
      </c>
      <c r="T134" s="19">
        <f>SUM(D134:R134)</f>
        <v>0</v>
      </c>
      <c r="U134" s="16">
        <f>COUNT(D134:R134)</f>
        <v>0</v>
      </c>
      <c r="V134" s="15" t="b">
        <f t="shared" si="15"/>
        <v>0</v>
      </c>
      <c r="W134" s="11" t="e">
        <f t="shared" si="16"/>
        <v>#N/A</v>
      </c>
      <c r="X134" s="11">
        <f>MIN(D134:R134)</f>
        <v>0</v>
      </c>
      <c r="Y134" s="11">
        <f>MAX(D134:R134)</f>
        <v>0</v>
      </c>
    </row>
    <row r="135" spans="1:25" hidden="1"/>
    <row r="136" spans="1:25" hidden="1">
      <c r="A136" s="4" t="str">
        <f>A134</f>
        <v>FrePi</v>
      </c>
      <c r="B136" s="4" t="s">
        <v>72</v>
      </c>
      <c r="C136" s="4" t="s">
        <v>73</v>
      </c>
      <c r="D136" s="12">
        <f>COUNT(D115:D134)</f>
        <v>3</v>
      </c>
      <c r="E136" s="12">
        <f t="shared" ref="E136:R136" si="18">COUNT(E115:E134)</f>
        <v>3</v>
      </c>
      <c r="F136" s="12">
        <f t="shared" si="18"/>
        <v>2</v>
      </c>
      <c r="G136" s="12">
        <f t="shared" si="18"/>
        <v>2</v>
      </c>
      <c r="H136" s="12">
        <f t="shared" si="18"/>
        <v>2</v>
      </c>
      <c r="I136" s="12">
        <f t="shared" si="18"/>
        <v>0</v>
      </c>
      <c r="J136" s="12">
        <f t="shared" si="18"/>
        <v>0</v>
      </c>
      <c r="K136" s="12">
        <f t="shared" si="18"/>
        <v>0</v>
      </c>
      <c r="L136" s="12">
        <f t="shared" si="18"/>
        <v>0</v>
      </c>
      <c r="M136" s="12">
        <f t="shared" si="18"/>
        <v>0</v>
      </c>
      <c r="N136" s="12">
        <f t="shared" si="18"/>
        <v>0</v>
      </c>
      <c r="O136" s="12">
        <f t="shared" si="18"/>
        <v>0</v>
      </c>
      <c r="P136" s="12">
        <f t="shared" si="18"/>
        <v>0</v>
      </c>
      <c r="Q136" s="12">
        <f t="shared" si="18"/>
        <v>0</v>
      </c>
      <c r="R136" s="12">
        <f t="shared" si="18"/>
        <v>0</v>
      </c>
      <c r="S136" s="12"/>
      <c r="T136" s="19">
        <f>SUM(T115:T134)</f>
        <v>2851</v>
      </c>
      <c r="U136" s="16">
        <f>SUM(U115:U134)</f>
        <v>12</v>
      </c>
      <c r="V136" s="15">
        <f t="shared" ref="V136" si="19">IF(U136&gt;0,T136/U136)</f>
        <v>237.58333333333334</v>
      </c>
      <c r="X136" s="11">
        <f>MIN(D115:R133)</f>
        <v>223</v>
      </c>
      <c r="Y136" s="11">
        <f>MAX(D115:R133)</f>
        <v>252</v>
      </c>
    </row>
    <row r="137" spans="1:25" hidden="1"/>
    <row r="138" spans="1:25" hidden="1"/>
    <row r="141" spans="1:25">
      <c r="A141" s="6" t="s">
        <v>34</v>
      </c>
      <c r="B141" s="6"/>
      <c r="C141" s="6"/>
    </row>
    <row r="142" spans="1:25">
      <c r="A142" t="s">
        <v>52</v>
      </c>
      <c r="B142" t="s">
        <v>8</v>
      </c>
      <c r="C142" t="s">
        <v>15</v>
      </c>
      <c r="D142">
        <v>274</v>
      </c>
      <c r="E142">
        <v>275</v>
      </c>
      <c r="T142" s="19">
        <f>SUM(D142:R142)</f>
        <v>549</v>
      </c>
      <c r="U142" s="16">
        <f>COUNT(D142:R142)</f>
        <v>2</v>
      </c>
      <c r="V142" s="15">
        <f>IF(U142&gt;0,T142/U142)</f>
        <v>274.5</v>
      </c>
      <c r="W142" s="11">
        <f>RANK(V142,(V$142:V$161))</f>
        <v>1</v>
      </c>
      <c r="X142" s="11">
        <f>MIN(D142:R142)</f>
        <v>274</v>
      </c>
      <c r="Y142" s="11">
        <f>MAX(D142:R142)</f>
        <v>275</v>
      </c>
    </row>
    <row r="143" spans="1:25">
      <c r="A143" t="str">
        <f>A142</f>
        <v>SpoPi</v>
      </c>
      <c r="B143" t="s">
        <v>10</v>
      </c>
      <c r="C143" t="s">
        <v>25</v>
      </c>
      <c r="D143">
        <v>266</v>
      </c>
      <c r="E143">
        <v>265</v>
      </c>
      <c r="F143">
        <v>266</v>
      </c>
      <c r="T143" s="19">
        <f>SUM(D143:R143)</f>
        <v>797</v>
      </c>
      <c r="U143" s="16">
        <f>COUNT(D143:R143)</f>
        <v>3</v>
      </c>
      <c r="V143" s="15">
        <f t="shared" ref="V143:V161" si="20">IF(U143&gt;0,T143/U143)</f>
        <v>265.66666666666669</v>
      </c>
      <c r="W143" s="11">
        <f t="shared" ref="W143:W161" si="21">RANK(V143,(V$142:V$161))</f>
        <v>2</v>
      </c>
      <c r="X143" s="11">
        <f>MIN(D143:R143)</f>
        <v>265</v>
      </c>
      <c r="Y143" s="11">
        <f>MAX(D143:R143)</f>
        <v>266</v>
      </c>
    </row>
    <row r="144" spans="1:25">
      <c r="A144" t="str">
        <f t="shared" ref="A144:A145" si="22">A143</f>
        <v>SpoPi</v>
      </c>
      <c r="B144" t="s">
        <v>12</v>
      </c>
      <c r="C144" t="s">
        <v>24</v>
      </c>
      <c r="D144">
        <v>249</v>
      </c>
      <c r="E144">
        <v>258</v>
      </c>
      <c r="F144">
        <v>253</v>
      </c>
      <c r="G144">
        <v>258</v>
      </c>
      <c r="H144">
        <v>265</v>
      </c>
      <c r="T144" s="19">
        <f>SUM(D144:R144)</f>
        <v>1283</v>
      </c>
      <c r="U144" s="16">
        <f>COUNT(D144:R144)</f>
        <v>5</v>
      </c>
      <c r="V144" s="15">
        <f t="shared" si="20"/>
        <v>256.60000000000002</v>
      </c>
      <c r="W144" s="11">
        <f t="shared" si="21"/>
        <v>3</v>
      </c>
      <c r="X144" s="11">
        <f>MIN(D144:R144)</f>
        <v>249</v>
      </c>
      <c r="Y144" s="11">
        <f>MAX(D144:R144)</f>
        <v>265</v>
      </c>
    </row>
    <row r="145" spans="1:25">
      <c r="A145" t="str">
        <f t="shared" si="22"/>
        <v>SpoPi</v>
      </c>
      <c r="B145" t="s">
        <v>14</v>
      </c>
      <c r="C145" t="s">
        <v>29</v>
      </c>
      <c r="D145">
        <v>256</v>
      </c>
      <c r="E145">
        <v>253</v>
      </c>
      <c r="F145">
        <v>240</v>
      </c>
      <c r="G145">
        <v>242</v>
      </c>
      <c r="T145" s="19">
        <f>SUM(D145:R145)</f>
        <v>991</v>
      </c>
      <c r="U145" s="16">
        <f>COUNT(D145:R145)</f>
        <v>4</v>
      </c>
      <c r="V145" s="15">
        <f t="shared" si="20"/>
        <v>247.75</v>
      </c>
      <c r="W145" s="11">
        <f t="shared" si="21"/>
        <v>4</v>
      </c>
      <c r="X145" s="11">
        <f>MIN(D145:R145)</f>
        <v>240</v>
      </c>
      <c r="Y145" s="11">
        <f>MAX(D145:R145)</f>
        <v>256</v>
      </c>
    </row>
    <row r="146" spans="1:25" hidden="1">
      <c r="A146" t="str">
        <f t="shared" ref="A146:A162" si="23">A145</f>
        <v>SpoPi</v>
      </c>
      <c r="B146" t="s">
        <v>16</v>
      </c>
      <c r="T146" s="19">
        <f>SUM(D146:R146)</f>
        <v>0</v>
      </c>
      <c r="U146" s="16">
        <f>COUNT(D146:R146)</f>
        <v>0</v>
      </c>
      <c r="V146" s="15" t="b">
        <f t="shared" si="20"/>
        <v>0</v>
      </c>
      <c r="W146" s="11" t="e">
        <f t="shared" si="21"/>
        <v>#N/A</v>
      </c>
      <c r="X146" s="11">
        <f>MIN(D146:R146)</f>
        <v>0</v>
      </c>
      <c r="Y146" s="11">
        <f>MAX(D146:R146)</f>
        <v>0</v>
      </c>
    </row>
    <row r="147" spans="1:25" hidden="1">
      <c r="A147" t="str">
        <f t="shared" si="23"/>
        <v>SpoPi</v>
      </c>
      <c r="B147" t="s">
        <v>18</v>
      </c>
      <c r="T147" s="19">
        <f>SUM(D147:R147)</f>
        <v>0</v>
      </c>
      <c r="U147" s="16">
        <f>COUNT(D147:R147)</f>
        <v>0</v>
      </c>
      <c r="V147" s="15" t="b">
        <f t="shared" si="20"/>
        <v>0</v>
      </c>
      <c r="W147" s="11" t="e">
        <f t="shared" si="21"/>
        <v>#N/A</v>
      </c>
      <c r="X147" s="11">
        <f>MIN(D147:R147)</f>
        <v>0</v>
      </c>
      <c r="Y147" s="11">
        <f>MAX(D147:R147)</f>
        <v>0</v>
      </c>
    </row>
    <row r="148" spans="1:25" hidden="1">
      <c r="A148" t="str">
        <f t="shared" si="23"/>
        <v>SpoPi</v>
      </c>
      <c r="B148" t="s">
        <v>20</v>
      </c>
      <c r="T148" s="19">
        <f>SUM(D148:R148)</f>
        <v>0</v>
      </c>
      <c r="U148" s="16">
        <f>COUNT(D148:R148)</f>
        <v>0</v>
      </c>
      <c r="V148" s="15" t="b">
        <f t="shared" si="20"/>
        <v>0</v>
      </c>
      <c r="W148" s="11" t="e">
        <f t="shared" si="21"/>
        <v>#N/A</v>
      </c>
      <c r="X148" s="11">
        <f>MIN(D148:R148)</f>
        <v>0</v>
      </c>
      <c r="Y148" s="11">
        <f>MAX(D148:R148)</f>
        <v>0</v>
      </c>
    </row>
    <row r="149" spans="1:25" hidden="1">
      <c r="A149" t="str">
        <f t="shared" si="23"/>
        <v>SpoPi</v>
      </c>
      <c r="B149" t="s">
        <v>26</v>
      </c>
      <c r="T149" s="19">
        <f>SUM(D149:R149)</f>
        <v>0</v>
      </c>
      <c r="U149" s="16">
        <f>COUNT(D149:R149)</f>
        <v>0</v>
      </c>
      <c r="V149" s="15" t="b">
        <f t="shared" si="20"/>
        <v>0</v>
      </c>
      <c r="W149" s="11" t="e">
        <f t="shared" si="21"/>
        <v>#N/A</v>
      </c>
      <c r="X149" s="11">
        <f>MIN(D149:R149)</f>
        <v>0</v>
      </c>
      <c r="Y149" s="11">
        <f>MAX(D149:R149)</f>
        <v>0</v>
      </c>
    </row>
    <row r="150" spans="1:25" hidden="1">
      <c r="A150" t="str">
        <f t="shared" si="23"/>
        <v>SpoPi</v>
      </c>
      <c r="B150" t="s">
        <v>28</v>
      </c>
      <c r="T150" s="19">
        <f>SUM(D150:R150)</f>
        <v>0</v>
      </c>
      <c r="U150" s="16">
        <f>COUNT(D150:R150)</f>
        <v>0</v>
      </c>
      <c r="V150" s="15" t="b">
        <f t="shared" si="20"/>
        <v>0</v>
      </c>
      <c r="W150" s="11" t="e">
        <f t="shared" si="21"/>
        <v>#N/A</v>
      </c>
      <c r="X150" s="11">
        <f>MIN(D150:R150)</f>
        <v>0</v>
      </c>
      <c r="Y150" s="11">
        <f>MAX(D150:R150)</f>
        <v>0</v>
      </c>
    </row>
    <row r="151" spans="1:25" hidden="1">
      <c r="A151" t="str">
        <f t="shared" si="23"/>
        <v>SpoPi</v>
      </c>
      <c r="B151" t="s">
        <v>30</v>
      </c>
      <c r="T151" s="19">
        <f>SUM(D151:R151)</f>
        <v>0</v>
      </c>
      <c r="U151" s="16">
        <f>COUNT(D151:R151)</f>
        <v>0</v>
      </c>
      <c r="V151" s="15" t="b">
        <f t="shared" si="20"/>
        <v>0</v>
      </c>
      <c r="W151" s="11" t="e">
        <f t="shared" si="21"/>
        <v>#N/A</v>
      </c>
      <c r="X151" s="11">
        <f>MIN(D151:R151)</f>
        <v>0</v>
      </c>
      <c r="Y151" s="11">
        <f>MAX(D151:R151)</f>
        <v>0</v>
      </c>
    </row>
    <row r="152" spans="1:25" hidden="1">
      <c r="A152" t="str">
        <f t="shared" si="23"/>
        <v>SpoPi</v>
      </c>
      <c r="B152" t="s">
        <v>60</v>
      </c>
      <c r="T152" s="19">
        <f>SUM(D152:R152)</f>
        <v>0</v>
      </c>
      <c r="U152" s="16">
        <f>COUNT(D152:R152)</f>
        <v>0</v>
      </c>
      <c r="V152" s="15" t="b">
        <f t="shared" si="20"/>
        <v>0</v>
      </c>
      <c r="W152" s="11" t="e">
        <f t="shared" si="21"/>
        <v>#N/A</v>
      </c>
      <c r="X152" s="11">
        <f>MIN(D152:R152)</f>
        <v>0</v>
      </c>
      <c r="Y152" s="11">
        <f>MAX(D152:R152)</f>
        <v>0</v>
      </c>
    </row>
    <row r="153" spans="1:25" hidden="1">
      <c r="A153" t="str">
        <f t="shared" si="23"/>
        <v>SpoPi</v>
      </c>
      <c r="B153" t="s">
        <v>61</v>
      </c>
      <c r="T153" s="19">
        <f>SUM(D153:R153)</f>
        <v>0</v>
      </c>
      <c r="U153" s="16">
        <f>COUNT(D153:R153)</f>
        <v>0</v>
      </c>
      <c r="V153" s="15" t="b">
        <f t="shared" si="20"/>
        <v>0</v>
      </c>
      <c r="W153" s="11" t="e">
        <f t="shared" si="21"/>
        <v>#N/A</v>
      </c>
      <c r="X153" s="11">
        <f>MIN(D153:R153)</f>
        <v>0</v>
      </c>
      <c r="Y153" s="11">
        <f>MAX(D153:R153)</f>
        <v>0</v>
      </c>
    </row>
    <row r="154" spans="1:25" hidden="1">
      <c r="A154" t="str">
        <f t="shared" si="23"/>
        <v>SpoPi</v>
      </c>
      <c r="B154" t="s">
        <v>62</v>
      </c>
      <c r="T154" s="19">
        <f>SUM(D154:R154)</f>
        <v>0</v>
      </c>
      <c r="U154" s="16">
        <f>COUNT(D154:R154)</f>
        <v>0</v>
      </c>
      <c r="V154" s="15" t="b">
        <f t="shared" si="20"/>
        <v>0</v>
      </c>
      <c r="W154" s="11" t="e">
        <f t="shared" si="21"/>
        <v>#N/A</v>
      </c>
      <c r="X154" s="11">
        <f>MIN(D154:R154)</f>
        <v>0</v>
      </c>
      <c r="Y154" s="11">
        <f>MAX(D154:R154)</f>
        <v>0</v>
      </c>
    </row>
    <row r="155" spans="1:25" hidden="1">
      <c r="A155" t="str">
        <f t="shared" si="23"/>
        <v>SpoPi</v>
      </c>
      <c r="B155" t="s">
        <v>63</v>
      </c>
      <c r="T155" s="19">
        <f>SUM(D155:R155)</f>
        <v>0</v>
      </c>
      <c r="U155" s="16">
        <f>COUNT(D155:R155)</f>
        <v>0</v>
      </c>
      <c r="V155" s="15" t="b">
        <f t="shared" si="20"/>
        <v>0</v>
      </c>
      <c r="W155" s="11" t="e">
        <f t="shared" si="21"/>
        <v>#N/A</v>
      </c>
      <c r="X155" s="11">
        <f>MIN(D155:R155)</f>
        <v>0</v>
      </c>
      <c r="Y155" s="11">
        <f>MAX(D155:R155)</f>
        <v>0</v>
      </c>
    </row>
    <row r="156" spans="1:25" hidden="1">
      <c r="A156" t="str">
        <f t="shared" si="23"/>
        <v>SpoPi</v>
      </c>
      <c r="B156" t="s">
        <v>64</v>
      </c>
      <c r="T156" s="19">
        <f>SUM(D156:R156)</f>
        <v>0</v>
      </c>
      <c r="U156" s="16">
        <f>COUNT(D156:R156)</f>
        <v>0</v>
      </c>
      <c r="V156" s="15" t="b">
        <f t="shared" si="20"/>
        <v>0</v>
      </c>
      <c r="W156" s="11" t="e">
        <f t="shared" si="21"/>
        <v>#N/A</v>
      </c>
      <c r="X156" s="11">
        <f>MIN(D156:R156)</f>
        <v>0</v>
      </c>
      <c r="Y156" s="11">
        <f>MAX(D156:R156)</f>
        <v>0</v>
      </c>
    </row>
    <row r="157" spans="1:25" hidden="1">
      <c r="A157" t="str">
        <f t="shared" si="23"/>
        <v>SpoPi</v>
      </c>
      <c r="B157" t="s">
        <v>65</v>
      </c>
      <c r="T157" s="19">
        <f>SUM(D157:R157)</f>
        <v>0</v>
      </c>
      <c r="U157" s="16">
        <f>COUNT(D157:R157)</f>
        <v>0</v>
      </c>
      <c r="V157" s="15" t="b">
        <f t="shared" si="20"/>
        <v>0</v>
      </c>
      <c r="W157" s="11" t="e">
        <f t="shared" si="21"/>
        <v>#N/A</v>
      </c>
      <c r="X157" s="11">
        <f>MIN(D157:R157)</f>
        <v>0</v>
      </c>
      <c r="Y157" s="11">
        <f>MAX(D157:R157)</f>
        <v>0</v>
      </c>
    </row>
    <row r="158" spans="1:25" hidden="1">
      <c r="A158" t="str">
        <f t="shared" si="23"/>
        <v>SpoPi</v>
      </c>
      <c r="B158" t="s">
        <v>66</v>
      </c>
      <c r="T158" s="19">
        <f>SUM(D158:R158)</f>
        <v>0</v>
      </c>
      <c r="U158" s="16">
        <f>COUNT(D158:R158)</f>
        <v>0</v>
      </c>
      <c r="V158" s="15" t="b">
        <f t="shared" si="20"/>
        <v>0</v>
      </c>
      <c r="W158" s="11" t="e">
        <f t="shared" si="21"/>
        <v>#N/A</v>
      </c>
      <c r="X158" s="11">
        <f>MIN(D158:R158)</f>
        <v>0</v>
      </c>
      <c r="Y158" s="11">
        <f>MAX(D158:R158)</f>
        <v>0</v>
      </c>
    </row>
    <row r="159" spans="1:25" hidden="1">
      <c r="A159" t="str">
        <f t="shared" si="23"/>
        <v>SpoPi</v>
      </c>
      <c r="B159" t="s">
        <v>67</v>
      </c>
      <c r="T159" s="19">
        <f>SUM(D159:R159)</f>
        <v>0</v>
      </c>
      <c r="U159" s="16">
        <f>COUNT(D159:R159)</f>
        <v>0</v>
      </c>
      <c r="V159" s="15" t="b">
        <f t="shared" si="20"/>
        <v>0</v>
      </c>
      <c r="W159" s="11" t="e">
        <f t="shared" si="21"/>
        <v>#N/A</v>
      </c>
      <c r="X159" s="11">
        <f>MIN(D159:R159)</f>
        <v>0</v>
      </c>
      <c r="Y159" s="11">
        <f>MAX(D159:R159)</f>
        <v>0</v>
      </c>
    </row>
    <row r="160" spans="1:25" hidden="1">
      <c r="A160" t="str">
        <f t="shared" si="23"/>
        <v>SpoPi</v>
      </c>
      <c r="B160" t="s">
        <v>68</v>
      </c>
      <c r="T160" s="19">
        <f>SUM(D160:R160)</f>
        <v>0</v>
      </c>
      <c r="U160" s="16">
        <f>COUNT(D160:R160)</f>
        <v>0</v>
      </c>
      <c r="V160" s="15" t="b">
        <f t="shared" si="20"/>
        <v>0</v>
      </c>
      <c r="W160" s="11" t="e">
        <f t="shared" si="21"/>
        <v>#N/A</v>
      </c>
      <c r="X160" s="11">
        <f>MIN(D160:R160)</f>
        <v>0</v>
      </c>
      <c r="Y160" s="11">
        <f>MAX(D160:R160)</f>
        <v>0</v>
      </c>
    </row>
    <row r="161" spans="1:25" hidden="1">
      <c r="A161" t="str">
        <f t="shared" si="23"/>
        <v>SpoPi</v>
      </c>
      <c r="B161" t="s">
        <v>69</v>
      </c>
      <c r="T161" s="19">
        <f>SUM(D161:R161)</f>
        <v>0</v>
      </c>
      <c r="U161" s="16">
        <f>COUNT(D161:R161)</f>
        <v>0</v>
      </c>
      <c r="V161" s="15" t="b">
        <f t="shared" si="20"/>
        <v>0</v>
      </c>
      <c r="W161" s="11" t="e">
        <f t="shared" si="21"/>
        <v>#N/A</v>
      </c>
      <c r="X161" s="11">
        <f>MIN(D161:R161)</f>
        <v>0</v>
      </c>
      <c r="Y161" s="11">
        <f>MAX(D161:R161)</f>
        <v>0</v>
      </c>
    </row>
    <row r="162" spans="1:25" hidden="1"/>
    <row r="163" spans="1:25" hidden="1">
      <c r="A163" s="4" t="str">
        <f>A161</f>
        <v>SpoPi</v>
      </c>
      <c r="B163" s="4" t="s">
        <v>72</v>
      </c>
      <c r="C163" s="4" t="s">
        <v>73</v>
      </c>
      <c r="D163" s="12">
        <f>COUNT(D142:D161)</f>
        <v>4</v>
      </c>
      <c r="E163" s="12">
        <f t="shared" ref="E163:R163" si="24">COUNT(E142:E161)</f>
        <v>4</v>
      </c>
      <c r="F163" s="12">
        <f t="shared" si="24"/>
        <v>3</v>
      </c>
      <c r="G163" s="12">
        <f t="shared" si="24"/>
        <v>2</v>
      </c>
      <c r="H163" s="12">
        <f t="shared" si="24"/>
        <v>1</v>
      </c>
      <c r="I163" s="12">
        <f t="shared" si="24"/>
        <v>0</v>
      </c>
      <c r="J163" s="12">
        <f t="shared" si="24"/>
        <v>0</v>
      </c>
      <c r="K163" s="12">
        <f t="shared" si="24"/>
        <v>0</v>
      </c>
      <c r="L163" s="12">
        <f t="shared" si="24"/>
        <v>0</v>
      </c>
      <c r="M163" s="12">
        <f t="shared" si="24"/>
        <v>0</v>
      </c>
      <c r="N163" s="12">
        <f t="shared" si="24"/>
        <v>0</v>
      </c>
      <c r="O163" s="12">
        <f t="shared" si="24"/>
        <v>0</v>
      </c>
      <c r="P163" s="12">
        <f t="shared" si="24"/>
        <v>0</v>
      </c>
      <c r="Q163" s="12">
        <f t="shared" si="24"/>
        <v>0</v>
      </c>
      <c r="R163" s="12">
        <f t="shared" si="24"/>
        <v>0</v>
      </c>
      <c r="S163" s="12"/>
      <c r="T163" s="19">
        <f>SUM(T142:T161)</f>
        <v>3620</v>
      </c>
      <c r="U163" s="16">
        <f>SUM(U142:U161)</f>
        <v>14</v>
      </c>
      <c r="V163" s="15">
        <f t="shared" ref="V163" si="25">IF(U163&gt;0,T163/U163)</f>
        <v>258.57142857142856</v>
      </c>
      <c r="X163" s="11">
        <f>MIN(D142:R160)</f>
        <v>240</v>
      </c>
      <c r="Y163" s="11">
        <f>MAX(D142:R160)</f>
        <v>275</v>
      </c>
    </row>
    <row r="164" spans="1:25" hidden="1"/>
    <row r="165" spans="1:25" hidden="1"/>
    <row r="168" spans="1:25">
      <c r="A168" s="6" t="s">
        <v>0</v>
      </c>
      <c r="B168" s="6"/>
      <c r="C168" s="6"/>
    </row>
    <row r="169" spans="1:25">
      <c r="A169" t="s">
        <v>53</v>
      </c>
      <c r="B169" t="s">
        <v>8</v>
      </c>
      <c r="C169" t="s">
        <v>15</v>
      </c>
      <c r="D169">
        <v>255</v>
      </c>
      <c r="T169" s="19">
        <f>SUM(D169:R169)</f>
        <v>255</v>
      </c>
      <c r="U169" s="16">
        <f>COUNT(D169:R169)</f>
        <v>1</v>
      </c>
      <c r="V169" s="15">
        <f>IF(U169&gt;0,T169/U169)</f>
        <v>255</v>
      </c>
      <c r="W169" s="11">
        <f>RANK(V169,(V$169:V$188))</f>
        <v>1</v>
      </c>
      <c r="X169" s="11">
        <f>MIN(D169:R169)</f>
        <v>255</v>
      </c>
      <c r="Y169" s="11">
        <f>MAX(D169:R169)</f>
        <v>255</v>
      </c>
    </row>
    <row r="170" spans="1:25">
      <c r="A170" t="str">
        <f>A169</f>
        <v>StaPi</v>
      </c>
      <c r="B170" t="s">
        <v>10</v>
      </c>
      <c r="C170" t="s">
        <v>24</v>
      </c>
      <c r="D170">
        <v>237</v>
      </c>
      <c r="E170">
        <v>242</v>
      </c>
      <c r="F170">
        <v>243</v>
      </c>
      <c r="G170">
        <v>248</v>
      </c>
      <c r="H170">
        <v>252</v>
      </c>
      <c r="T170" s="19">
        <f>SUM(D170:R170)</f>
        <v>1222</v>
      </c>
      <c r="U170" s="16">
        <f>COUNT(D170:R170)</f>
        <v>5</v>
      </c>
      <c r="V170" s="15">
        <f t="shared" ref="V170:V188" si="26">IF(U170&gt;0,T170/U170)</f>
        <v>244.4</v>
      </c>
      <c r="W170" s="11">
        <f t="shared" ref="W170:W188" si="27">RANK(V170,(V$169:V$188))</f>
        <v>2</v>
      </c>
      <c r="X170" s="11">
        <f>MIN(D170:R170)</f>
        <v>237</v>
      </c>
      <c r="Y170" s="11">
        <f>MAX(D170:R170)</f>
        <v>252</v>
      </c>
    </row>
    <row r="171" spans="1:25" hidden="1">
      <c r="A171" t="str">
        <f t="shared" ref="A171:A189" si="28">A170</f>
        <v>StaPi</v>
      </c>
      <c r="B171" t="s">
        <v>12</v>
      </c>
      <c r="T171" s="19">
        <f>SUM(D171:R171)</f>
        <v>0</v>
      </c>
      <c r="U171" s="16">
        <f>COUNT(D171:R171)</f>
        <v>0</v>
      </c>
      <c r="V171" s="15" t="b">
        <f t="shared" si="26"/>
        <v>0</v>
      </c>
      <c r="W171" s="11" t="e">
        <f t="shared" si="27"/>
        <v>#N/A</v>
      </c>
      <c r="X171" s="11">
        <f>MIN(D171:R171)</f>
        <v>0</v>
      </c>
      <c r="Y171" s="11">
        <f>MAX(D171:R171)</f>
        <v>0</v>
      </c>
    </row>
    <row r="172" spans="1:25" hidden="1">
      <c r="A172" t="str">
        <f t="shared" si="28"/>
        <v>StaPi</v>
      </c>
      <c r="B172" t="s">
        <v>14</v>
      </c>
      <c r="T172" s="19">
        <f>SUM(D172:R172)</f>
        <v>0</v>
      </c>
      <c r="U172" s="16">
        <f>COUNT(D172:R172)</f>
        <v>0</v>
      </c>
      <c r="V172" s="15" t="b">
        <f t="shared" si="26"/>
        <v>0</v>
      </c>
      <c r="W172" s="11" t="e">
        <f t="shared" si="27"/>
        <v>#N/A</v>
      </c>
      <c r="X172" s="11">
        <f>MIN(D172:R172)</f>
        <v>0</v>
      </c>
      <c r="Y172" s="11">
        <f>MAX(D172:R172)</f>
        <v>0</v>
      </c>
    </row>
    <row r="173" spans="1:25" hidden="1">
      <c r="A173" t="str">
        <f t="shared" si="28"/>
        <v>StaPi</v>
      </c>
      <c r="B173" t="s">
        <v>16</v>
      </c>
      <c r="T173" s="19">
        <f>SUM(D173:R173)</f>
        <v>0</v>
      </c>
      <c r="U173" s="16">
        <f>COUNT(D173:R173)</f>
        <v>0</v>
      </c>
      <c r="V173" s="15" t="b">
        <f t="shared" si="26"/>
        <v>0</v>
      </c>
      <c r="W173" s="11" t="e">
        <f t="shared" si="27"/>
        <v>#N/A</v>
      </c>
      <c r="X173" s="11">
        <f>MIN(D173:R173)</f>
        <v>0</v>
      </c>
      <c r="Y173" s="11">
        <f>MAX(D173:R173)</f>
        <v>0</v>
      </c>
    </row>
    <row r="174" spans="1:25" hidden="1">
      <c r="A174" t="str">
        <f t="shared" si="28"/>
        <v>StaPi</v>
      </c>
      <c r="B174" t="s">
        <v>18</v>
      </c>
      <c r="T174" s="19">
        <f>SUM(D174:R174)</f>
        <v>0</v>
      </c>
      <c r="U174" s="16">
        <f>COUNT(D174:R174)</f>
        <v>0</v>
      </c>
      <c r="V174" s="15" t="b">
        <f t="shared" si="26"/>
        <v>0</v>
      </c>
      <c r="W174" s="11" t="e">
        <f t="shared" si="27"/>
        <v>#N/A</v>
      </c>
      <c r="X174" s="11">
        <f>MIN(D174:R174)</f>
        <v>0</v>
      </c>
      <c r="Y174" s="11">
        <f>MAX(D174:R174)</f>
        <v>0</v>
      </c>
    </row>
    <row r="175" spans="1:25" hidden="1">
      <c r="A175" t="str">
        <f t="shared" si="28"/>
        <v>StaPi</v>
      </c>
      <c r="B175" t="s">
        <v>20</v>
      </c>
      <c r="T175" s="19">
        <f>SUM(D175:R175)</f>
        <v>0</v>
      </c>
      <c r="U175" s="16">
        <f>COUNT(D175:R175)</f>
        <v>0</v>
      </c>
      <c r="V175" s="15" t="b">
        <f t="shared" si="26"/>
        <v>0</v>
      </c>
      <c r="W175" s="11" t="e">
        <f t="shared" si="27"/>
        <v>#N/A</v>
      </c>
      <c r="X175" s="11">
        <f>MIN(D175:R175)</f>
        <v>0</v>
      </c>
      <c r="Y175" s="11">
        <f>MAX(D175:R175)</f>
        <v>0</v>
      </c>
    </row>
    <row r="176" spans="1:25" hidden="1">
      <c r="A176" t="str">
        <f t="shared" si="28"/>
        <v>StaPi</v>
      </c>
      <c r="B176" t="s">
        <v>26</v>
      </c>
      <c r="T176" s="19">
        <f>SUM(D176:R176)</f>
        <v>0</v>
      </c>
      <c r="U176" s="16">
        <f>COUNT(D176:R176)</f>
        <v>0</v>
      </c>
      <c r="V176" s="15" t="b">
        <f t="shared" si="26"/>
        <v>0</v>
      </c>
      <c r="W176" s="11" t="e">
        <f t="shared" si="27"/>
        <v>#N/A</v>
      </c>
      <c r="X176" s="11">
        <f>MIN(D176:R176)</f>
        <v>0</v>
      </c>
      <c r="Y176" s="11">
        <f>MAX(D176:R176)</f>
        <v>0</v>
      </c>
    </row>
    <row r="177" spans="1:25" hidden="1">
      <c r="A177" t="str">
        <f t="shared" si="28"/>
        <v>StaPi</v>
      </c>
      <c r="B177" t="s">
        <v>28</v>
      </c>
      <c r="T177" s="19">
        <f>SUM(D177:R177)</f>
        <v>0</v>
      </c>
      <c r="U177" s="16">
        <f>COUNT(D177:R177)</f>
        <v>0</v>
      </c>
      <c r="V177" s="15" t="b">
        <f t="shared" si="26"/>
        <v>0</v>
      </c>
      <c r="W177" s="11" t="e">
        <f t="shared" si="27"/>
        <v>#N/A</v>
      </c>
      <c r="X177" s="11">
        <f>MIN(D177:R177)</f>
        <v>0</v>
      </c>
      <c r="Y177" s="11">
        <f>MAX(D177:R177)</f>
        <v>0</v>
      </c>
    </row>
    <row r="178" spans="1:25" hidden="1">
      <c r="A178" t="str">
        <f t="shared" si="28"/>
        <v>StaPi</v>
      </c>
      <c r="B178" t="s">
        <v>30</v>
      </c>
      <c r="T178" s="19">
        <f>SUM(D178:R178)</f>
        <v>0</v>
      </c>
      <c r="U178" s="16">
        <f>COUNT(D178:R178)</f>
        <v>0</v>
      </c>
      <c r="V178" s="15" t="b">
        <f t="shared" si="26"/>
        <v>0</v>
      </c>
      <c r="W178" s="11" t="e">
        <f t="shared" si="27"/>
        <v>#N/A</v>
      </c>
      <c r="X178" s="11">
        <f>MIN(D178:R178)</f>
        <v>0</v>
      </c>
      <c r="Y178" s="11">
        <f>MAX(D178:R178)</f>
        <v>0</v>
      </c>
    </row>
    <row r="179" spans="1:25" hidden="1">
      <c r="A179" t="str">
        <f t="shared" si="28"/>
        <v>StaPi</v>
      </c>
      <c r="B179" t="s">
        <v>60</v>
      </c>
      <c r="T179" s="19">
        <f>SUM(D179:R179)</f>
        <v>0</v>
      </c>
      <c r="U179" s="16">
        <f>COUNT(D179:R179)</f>
        <v>0</v>
      </c>
      <c r="V179" s="15" t="b">
        <f t="shared" si="26"/>
        <v>0</v>
      </c>
      <c r="W179" s="11" t="e">
        <f t="shared" si="27"/>
        <v>#N/A</v>
      </c>
      <c r="X179" s="11">
        <f>MIN(D179:R179)</f>
        <v>0</v>
      </c>
      <c r="Y179" s="11">
        <f>MAX(D179:R179)</f>
        <v>0</v>
      </c>
    </row>
    <row r="180" spans="1:25" hidden="1">
      <c r="A180" t="str">
        <f t="shared" si="28"/>
        <v>StaPi</v>
      </c>
      <c r="B180" t="s">
        <v>61</v>
      </c>
      <c r="T180" s="19">
        <f>SUM(D180:R180)</f>
        <v>0</v>
      </c>
      <c r="U180" s="16">
        <f>COUNT(D180:R180)</f>
        <v>0</v>
      </c>
      <c r="V180" s="15" t="b">
        <f t="shared" si="26"/>
        <v>0</v>
      </c>
      <c r="W180" s="11" t="e">
        <f t="shared" si="27"/>
        <v>#N/A</v>
      </c>
      <c r="X180" s="11">
        <f>MIN(D180:R180)</f>
        <v>0</v>
      </c>
      <c r="Y180" s="11">
        <f>MAX(D180:R180)</f>
        <v>0</v>
      </c>
    </row>
    <row r="181" spans="1:25" hidden="1">
      <c r="A181" t="str">
        <f t="shared" si="28"/>
        <v>StaPi</v>
      </c>
      <c r="B181" t="s">
        <v>62</v>
      </c>
      <c r="T181" s="19">
        <f>SUM(D181:R181)</f>
        <v>0</v>
      </c>
      <c r="U181" s="16">
        <f>COUNT(D181:R181)</f>
        <v>0</v>
      </c>
      <c r="V181" s="15" t="b">
        <f t="shared" si="26"/>
        <v>0</v>
      </c>
      <c r="W181" s="11" t="e">
        <f t="shared" si="27"/>
        <v>#N/A</v>
      </c>
      <c r="X181" s="11">
        <f>MIN(D181:R181)</f>
        <v>0</v>
      </c>
      <c r="Y181" s="11">
        <f>MAX(D181:R181)</f>
        <v>0</v>
      </c>
    </row>
    <row r="182" spans="1:25" hidden="1">
      <c r="A182" t="str">
        <f t="shared" si="28"/>
        <v>StaPi</v>
      </c>
      <c r="B182" t="s">
        <v>63</v>
      </c>
      <c r="T182" s="19">
        <f>SUM(D182:R182)</f>
        <v>0</v>
      </c>
      <c r="U182" s="16">
        <f>COUNT(D182:R182)</f>
        <v>0</v>
      </c>
      <c r="V182" s="15" t="b">
        <f t="shared" si="26"/>
        <v>0</v>
      </c>
      <c r="W182" s="11" t="e">
        <f t="shared" si="27"/>
        <v>#N/A</v>
      </c>
      <c r="X182" s="11">
        <f>MIN(D182:R182)</f>
        <v>0</v>
      </c>
      <c r="Y182" s="11">
        <f>MAX(D182:R182)</f>
        <v>0</v>
      </c>
    </row>
    <row r="183" spans="1:25" hidden="1">
      <c r="A183" t="str">
        <f t="shared" si="28"/>
        <v>StaPi</v>
      </c>
      <c r="B183" t="s">
        <v>64</v>
      </c>
      <c r="T183" s="19">
        <f>SUM(D183:R183)</f>
        <v>0</v>
      </c>
      <c r="U183" s="16">
        <f>COUNT(D183:R183)</f>
        <v>0</v>
      </c>
      <c r="V183" s="15" t="b">
        <f t="shared" si="26"/>
        <v>0</v>
      </c>
      <c r="W183" s="11" t="e">
        <f t="shared" si="27"/>
        <v>#N/A</v>
      </c>
      <c r="X183" s="11">
        <f>MIN(D183:R183)</f>
        <v>0</v>
      </c>
      <c r="Y183" s="11">
        <f>MAX(D183:R183)</f>
        <v>0</v>
      </c>
    </row>
    <row r="184" spans="1:25" hidden="1">
      <c r="A184" t="str">
        <f t="shared" si="28"/>
        <v>StaPi</v>
      </c>
      <c r="B184" t="s">
        <v>65</v>
      </c>
      <c r="T184" s="19">
        <f>SUM(D184:R184)</f>
        <v>0</v>
      </c>
      <c r="U184" s="16">
        <f>COUNT(D184:R184)</f>
        <v>0</v>
      </c>
      <c r="V184" s="15" t="b">
        <f t="shared" si="26"/>
        <v>0</v>
      </c>
      <c r="W184" s="11" t="e">
        <f t="shared" si="27"/>
        <v>#N/A</v>
      </c>
      <c r="X184" s="11">
        <f>MIN(D184:R184)</f>
        <v>0</v>
      </c>
      <c r="Y184" s="11">
        <f>MAX(D184:R184)</f>
        <v>0</v>
      </c>
    </row>
    <row r="185" spans="1:25" hidden="1">
      <c r="A185" t="str">
        <f t="shared" si="28"/>
        <v>StaPi</v>
      </c>
      <c r="B185" t="s">
        <v>66</v>
      </c>
      <c r="T185" s="19">
        <f>SUM(D185:R185)</f>
        <v>0</v>
      </c>
      <c r="U185" s="16">
        <f>COUNT(D185:R185)</f>
        <v>0</v>
      </c>
      <c r="V185" s="15" t="b">
        <f t="shared" si="26"/>
        <v>0</v>
      </c>
      <c r="W185" s="11" t="e">
        <f t="shared" si="27"/>
        <v>#N/A</v>
      </c>
      <c r="X185" s="11">
        <f>MIN(D185:R185)</f>
        <v>0</v>
      </c>
      <c r="Y185" s="11">
        <f>MAX(D185:R185)</f>
        <v>0</v>
      </c>
    </row>
    <row r="186" spans="1:25" hidden="1">
      <c r="A186" t="str">
        <f t="shared" si="28"/>
        <v>StaPi</v>
      </c>
      <c r="B186" t="s">
        <v>67</v>
      </c>
      <c r="T186" s="19">
        <f>SUM(D186:R186)</f>
        <v>0</v>
      </c>
      <c r="U186" s="16">
        <f>COUNT(D186:R186)</f>
        <v>0</v>
      </c>
      <c r="V186" s="15" t="b">
        <f t="shared" si="26"/>
        <v>0</v>
      </c>
      <c r="W186" s="11" t="e">
        <f t="shared" si="27"/>
        <v>#N/A</v>
      </c>
      <c r="X186" s="11">
        <f>MIN(D186:R186)</f>
        <v>0</v>
      </c>
      <c r="Y186" s="11">
        <f>MAX(D186:R186)</f>
        <v>0</v>
      </c>
    </row>
    <row r="187" spans="1:25" hidden="1">
      <c r="A187" t="str">
        <f t="shared" si="28"/>
        <v>StaPi</v>
      </c>
      <c r="B187" t="s">
        <v>68</v>
      </c>
      <c r="T187" s="19">
        <f>SUM(D187:R187)</f>
        <v>0</v>
      </c>
      <c r="U187" s="16">
        <f>COUNT(D187:R187)</f>
        <v>0</v>
      </c>
      <c r="V187" s="15" t="b">
        <f t="shared" si="26"/>
        <v>0</v>
      </c>
      <c r="W187" s="11" t="e">
        <f t="shared" si="27"/>
        <v>#N/A</v>
      </c>
      <c r="X187" s="11">
        <f>MIN(D187:R187)</f>
        <v>0</v>
      </c>
      <c r="Y187" s="11">
        <f>MAX(D187:R187)</f>
        <v>0</v>
      </c>
    </row>
    <row r="188" spans="1:25" hidden="1">
      <c r="A188" t="str">
        <f t="shared" si="28"/>
        <v>StaPi</v>
      </c>
      <c r="B188" t="s">
        <v>69</v>
      </c>
      <c r="T188" s="19">
        <f>SUM(D188:R188)</f>
        <v>0</v>
      </c>
      <c r="U188" s="16">
        <f>COUNT(D188:R188)</f>
        <v>0</v>
      </c>
      <c r="V188" s="15" t="b">
        <f t="shared" si="26"/>
        <v>0</v>
      </c>
      <c r="W188" s="11" t="e">
        <f t="shared" si="27"/>
        <v>#N/A</v>
      </c>
      <c r="X188" s="11">
        <f>MIN(D188:R188)</f>
        <v>0</v>
      </c>
      <c r="Y188" s="11">
        <f>MAX(D188:R188)</f>
        <v>0</v>
      </c>
    </row>
    <row r="189" spans="1:25" hidden="1"/>
    <row r="190" spans="1:25" hidden="1">
      <c r="A190" s="4" t="str">
        <f>A188</f>
        <v>StaPi</v>
      </c>
      <c r="B190" s="4" t="s">
        <v>72</v>
      </c>
      <c r="C190" s="4" t="s">
        <v>73</v>
      </c>
      <c r="D190" s="12">
        <f>COUNT(D169:D188)</f>
        <v>2</v>
      </c>
      <c r="E190" s="12">
        <f t="shared" ref="E190:R190" si="29">COUNT(E169:E188)</f>
        <v>1</v>
      </c>
      <c r="F190" s="12">
        <f t="shared" si="29"/>
        <v>1</v>
      </c>
      <c r="G190" s="12">
        <f t="shared" si="29"/>
        <v>1</v>
      </c>
      <c r="H190" s="12">
        <f t="shared" si="29"/>
        <v>1</v>
      </c>
      <c r="I190" s="12">
        <f t="shared" si="29"/>
        <v>0</v>
      </c>
      <c r="J190" s="12">
        <f t="shared" si="29"/>
        <v>0</v>
      </c>
      <c r="K190" s="12">
        <f t="shared" si="29"/>
        <v>0</v>
      </c>
      <c r="L190" s="12">
        <f t="shared" si="29"/>
        <v>0</v>
      </c>
      <c r="M190" s="12">
        <f t="shared" si="29"/>
        <v>0</v>
      </c>
      <c r="N190" s="12">
        <f t="shared" si="29"/>
        <v>0</v>
      </c>
      <c r="O190" s="12">
        <f t="shared" si="29"/>
        <v>0</v>
      </c>
      <c r="P190" s="12">
        <f t="shared" si="29"/>
        <v>0</v>
      </c>
      <c r="Q190" s="12">
        <f t="shared" si="29"/>
        <v>0</v>
      </c>
      <c r="R190" s="12">
        <f t="shared" si="29"/>
        <v>0</v>
      </c>
      <c r="S190" s="12"/>
      <c r="T190" s="19">
        <f>SUM(T169:T188)</f>
        <v>1477</v>
      </c>
      <c r="U190" s="16">
        <f>SUM(U169:U188)</f>
        <v>6</v>
      </c>
      <c r="V190" s="15">
        <f t="shared" ref="V190" si="30">IF(U190&gt;0,T190/U190)</f>
        <v>246.16666666666666</v>
      </c>
      <c r="X190" s="11">
        <f>MIN(D169:R187)</f>
        <v>237</v>
      </c>
      <c r="Y190" s="11">
        <f>MAX(D169:R187)</f>
        <v>255</v>
      </c>
    </row>
    <row r="191" spans="1:25" hidden="1"/>
    <row r="192" spans="1:25" hidden="1"/>
    <row r="195" spans="1:25">
      <c r="A195" s="6" t="s">
        <v>87</v>
      </c>
      <c r="B195" s="6"/>
      <c r="C195" s="6"/>
    </row>
    <row r="196" spans="1:25">
      <c r="A196" t="s">
        <v>54</v>
      </c>
      <c r="B196" t="s">
        <v>8</v>
      </c>
      <c r="C196" t="s">
        <v>32</v>
      </c>
      <c r="D196">
        <v>300</v>
      </c>
      <c r="E196">
        <v>299</v>
      </c>
      <c r="F196">
        <v>298</v>
      </c>
      <c r="G196">
        <v>300</v>
      </c>
      <c r="H196">
        <v>300</v>
      </c>
      <c r="T196" s="19">
        <f>SUM(D196:R196)</f>
        <v>1497</v>
      </c>
      <c r="U196" s="16">
        <f>COUNT(D196:R196)</f>
        <v>5</v>
      </c>
      <c r="V196" s="15">
        <f>IF(U196&gt;0,T196/U196)</f>
        <v>299.39999999999998</v>
      </c>
      <c r="W196" s="11">
        <f>RANK(V196,(V$196:V$215))</f>
        <v>1</v>
      </c>
      <c r="X196" s="11">
        <f>MIN(D196:R196)</f>
        <v>298</v>
      </c>
      <c r="Y196" s="11">
        <f>MAX(D196:R196)</f>
        <v>300</v>
      </c>
    </row>
    <row r="197" spans="1:25">
      <c r="A197" t="str">
        <f>A196</f>
        <v>LGA</v>
      </c>
      <c r="B197" t="s">
        <v>10</v>
      </c>
      <c r="C197" t="s">
        <v>35</v>
      </c>
      <c r="D197">
        <v>297</v>
      </c>
      <c r="E197">
        <v>300</v>
      </c>
      <c r="F197">
        <v>298</v>
      </c>
      <c r="G197">
        <v>300</v>
      </c>
      <c r="T197" s="19">
        <f>SUM(D197:R197)</f>
        <v>1195</v>
      </c>
      <c r="U197" s="16">
        <f>COUNT(D197:R197)</f>
        <v>4</v>
      </c>
      <c r="V197" s="15">
        <f t="shared" ref="V197:V215" si="31">IF(U197&gt;0,T197/U197)</f>
        <v>298.75</v>
      </c>
      <c r="W197" s="11">
        <f t="shared" ref="W197:W215" si="32">RANK(V197,(V$196:V$215))</f>
        <v>2</v>
      </c>
      <c r="X197" s="11">
        <f>MIN(D197:R197)</f>
        <v>297</v>
      </c>
      <c r="Y197" s="11">
        <f>MAX(D197:R197)</f>
        <v>300</v>
      </c>
    </row>
    <row r="198" spans="1:25">
      <c r="A198" t="str">
        <f t="shared" ref="A198:A199" si="33">A197</f>
        <v>LGA</v>
      </c>
      <c r="B198" t="s">
        <v>12</v>
      </c>
      <c r="C198" t="s">
        <v>31</v>
      </c>
      <c r="D198">
        <v>298</v>
      </c>
      <c r="E198">
        <v>297</v>
      </c>
      <c r="F198">
        <v>297</v>
      </c>
      <c r="G198">
        <v>298</v>
      </c>
      <c r="H198">
        <v>299</v>
      </c>
      <c r="T198" s="19">
        <f>SUM(D198:R198)</f>
        <v>1489</v>
      </c>
      <c r="U198" s="16">
        <f>COUNT(D198:R198)</f>
        <v>5</v>
      </c>
      <c r="V198" s="15">
        <f t="shared" si="31"/>
        <v>297.8</v>
      </c>
      <c r="W198" s="11">
        <f t="shared" si="32"/>
        <v>3</v>
      </c>
      <c r="X198" s="11">
        <f>MIN(D198:R198)</f>
        <v>297</v>
      </c>
      <c r="Y198" s="11">
        <f>MAX(D198:R198)</f>
        <v>299</v>
      </c>
    </row>
    <row r="199" spans="1:25">
      <c r="A199" t="str">
        <f t="shared" si="33"/>
        <v>LGA</v>
      </c>
      <c r="B199" t="s">
        <v>14</v>
      </c>
      <c r="C199" t="s">
        <v>36</v>
      </c>
      <c r="D199">
        <v>297</v>
      </c>
      <c r="E199">
        <v>293</v>
      </c>
      <c r="T199" s="19">
        <f>SUM(D199:R199)</f>
        <v>590</v>
      </c>
      <c r="U199" s="16">
        <f>COUNT(D199:R199)</f>
        <v>2</v>
      </c>
      <c r="V199" s="15">
        <f t="shared" si="31"/>
        <v>295</v>
      </c>
      <c r="W199" s="11">
        <f t="shared" si="32"/>
        <v>4</v>
      </c>
      <c r="X199" s="11">
        <f>MIN(D199:R199)</f>
        <v>293</v>
      </c>
      <c r="Y199" s="11">
        <f>MAX(D199:R199)</f>
        <v>297</v>
      </c>
    </row>
    <row r="200" spans="1:25" hidden="1">
      <c r="A200" t="str">
        <f t="shared" ref="A200:A215" si="34">A199</f>
        <v>LGA</v>
      </c>
      <c r="B200" t="s">
        <v>16</v>
      </c>
      <c r="T200" s="19">
        <f>SUM(D200:R200)</f>
        <v>0</v>
      </c>
      <c r="U200" s="16">
        <f>COUNT(D200:R200)</f>
        <v>0</v>
      </c>
      <c r="V200" s="15" t="b">
        <f t="shared" si="31"/>
        <v>0</v>
      </c>
      <c r="W200" s="11" t="e">
        <f t="shared" si="32"/>
        <v>#N/A</v>
      </c>
      <c r="X200" s="11">
        <f>MIN(D200:R200)</f>
        <v>0</v>
      </c>
      <c r="Y200" s="11">
        <f>MAX(D200:R200)</f>
        <v>0</v>
      </c>
    </row>
    <row r="201" spans="1:25" hidden="1">
      <c r="A201" t="str">
        <f t="shared" si="34"/>
        <v>LGA</v>
      </c>
      <c r="B201" t="s">
        <v>18</v>
      </c>
      <c r="T201" s="19">
        <f>SUM(D201:R201)</f>
        <v>0</v>
      </c>
      <c r="U201" s="16">
        <f>COUNT(D201:R201)</f>
        <v>0</v>
      </c>
      <c r="V201" s="15" t="b">
        <f t="shared" si="31"/>
        <v>0</v>
      </c>
      <c r="W201" s="11" t="e">
        <f t="shared" si="32"/>
        <v>#N/A</v>
      </c>
      <c r="X201" s="11">
        <f>MIN(D201:R201)</f>
        <v>0</v>
      </c>
      <c r="Y201" s="11">
        <f>MAX(D201:R201)</f>
        <v>0</v>
      </c>
    </row>
    <row r="202" spans="1:25" hidden="1">
      <c r="A202" t="str">
        <f t="shared" si="34"/>
        <v>LGA</v>
      </c>
      <c r="B202" t="s">
        <v>20</v>
      </c>
      <c r="T202" s="19">
        <f>SUM(D202:R202)</f>
        <v>0</v>
      </c>
      <c r="U202" s="16">
        <f>COUNT(D202:R202)</f>
        <v>0</v>
      </c>
      <c r="V202" s="15" t="b">
        <f t="shared" si="31"/>
        <v>0</v>
      </c>
      <c r="W202" s="11" t="e">
        <f t="shared" si="32"/>
        <v>#N/A</v>
      </c>
      <c r="X202" s="11">
        <f>MIN(D202:R202)</f>
        <v>0</v>
      </c>
      <c r="Y202" s="11">
        <f>MAX(D202:R202)</f>
        <v>0</v>
      </c>
    </row>
    <row r="203" spans="1:25" hidden="1">
      <c r="A203" t="str">
        <f t="shared" si="34"/>
        <v>LGA</v>
      </c>
      <c r="B203" t="s">
        <v>26</v>
      </c>
      <c r="T203" s="19">
        <f>SUM(D203:R203)</f>
        <v>0</v>
      </c>
      <c r="U203" s="16">
        <f>COUNT(D203:R203)</f>
        <v>0</v>
      </c>
      <c r="V203" s="15" t="b">
        <f t="shared" si="31"/>
        <v>0</v>
      </c>
      <c r="W203" s="11" t="e">
        <f t="shared" si="32"/>
        <v>#N/A</v>
      </c>
      <c r="X203" s="11">
        <f>MIN(D203:R203)</f>
        <v>0</v>
      </c>
      <c r="Y203" s="11">
        <f>MAX(D203:R203)</f>
        <v>0</v>
      </c>
    </row>
    <row r="204" spans="1:25" hidden="1">
      <c r="A204" t="str">
        <f t="shared" si="34"/>
        <v>LGA</v>
      </c>
      <c r="B204" t="s">
        <v>28</v>
      </c>
      <c r="T204" s="19">
        <f>SUM(D204:R204)</f>
        <v>0</v>
      </c>
      <c r="U204" s="16">
        <f>COUNT(D204:R204)</f>
        <v>0</v>
      </c>
      <c r="V204" s="15" t="b">
        <f t="shared" si="31"/>
        <v>0</v>
      </c>
      <c r="W204" s="11" t="e">
        <f t="shared" si="32"/>
        <v>#N/A</v>
      </c>
      <c r="X204" s="11">
        <f>MIN(D204:R204)</f>
        <v>0</v>
      </c>
      <c r="Y204" s="11">
        <f>MAX(D204:R204)</f>
        <v>0</v>
      </c>
    </row>
    <row r="205" spans="1:25" hidden="1">
      <c r="A205" t="str">
        <f t="shared" si="34"/>
        <v>LGA</v>
      </c>
      <c r="B205" t="s">
        <v>30</v>
      </c>
      <c r="T205" s="19">
        <f>SUM(D205:R205)</f>
        <v>0</v>
      </c>
      <c r="U205" s="16">
        <f>COUNT(D205:R205)</f>
        <v>0</v>
      </c>
      <c r="V205" s="15" t="b">
        <f t="shared" si="31"/>
        <v>0</v>
      </c>
      <c r="W205" s="11" t="e">
        <f t="shared" si="32"/>
        <v>#N/A</v>
      </c>
      <c r="X205" s="11">
        <f>MIN(D205:R205)</f>
        <v>0</v>
      </c>
      <c r="Y205" s="11">
        <f>MAX(D205:R205)</f>
        <v>0</v>
      </c>
    </row>
    <row r="206" spans="1:25" hidden="1">
      <c r="A206" t="str">
        <f t="shared" si="34"/>
        <v>LGA</v>
      </c>
      <c r="B206" t="s">
        <v>60</v>
      </c>
      <c r="T206" s="19">
        <f>SUM(D206:R206)</f>
        <v>0</v>
      </c>
      <c r="U206" s="16">
        <f>COUNT(D206:R206)</f>
        <v>0</v>
      </c>
      <c r="V206" s="15" t="b">
        <f t="shared" si="31"/>
        <v>0</v>
      </c>
      <c r="W206" s="11" t="e">
        <f t="shared" si="32"/>
        <v>#N/A</v>
      </c>
      <c r="X206" s="11">
        <f>MIN(D206:R206)</f>
        <v>0</v>
      </c>
      <c r="Y206" s="11">
        <f>MAX(D206:R206)</f>
        <v>0</v>
      </c>
    </row>
    <row r="207" spans="1:25" hidden="1">
      <c r="A207" t="str">
        <f t="shared" si="34"/>
        <v>LGA</v>
      </c>
      <c r="B207" t="s">
        <v>61</v>
      </c>
      <c r="T207" s="19">
        <f>SUM(D207:R207)</f>
        <v>0</v>
      </c>
      <c r="U207" s="16">
        <f>COUNT(D207:R207)</f>
        <v>0</v>
      </c>
      <c r="V207" s="15" t="b">
        <f t="shared" si="31"/>
        <v>0</v>
      </c>
      <c r="W207" s="11" t="e">
        <f t="shared" si="32"/>
        <v>#N/A</v>
      </c>
      <c r="X207" s="11">
        <f>MIN(D207:R207)</f>
        <v>0</v>
      </c>
      <c r="Y207" s="11">
        <f>MAX(D207:R207)</f>
        <v>0</v>
      </c>
    </row>
    <row r="208" spans="1:25" hidden="1">
      <c r="A208" t="str">
        <f t="shared" si="34"/>
        <v>LGA</v>
      </c>
      <c r="B208" t="s">
        <v>62</v>
      </c>
      <c r="T208" s="19">
        <f>SUM(D208:R208)</f>
        <v>0</v>
      </c>
      <c r="U208" s="16">
        <f>COUNT(D208:R208)</f>
        <v>0</v>
      </c>
      <c r="V208" s="15" t="b">
        <f t="shared" si="31"/>
        <v>0</v>
      </c>
      <c r="W208" s="11" t="e">
        <f t="shared" si="32"/>
        <v>#N/A</v>
      </c>
      <c r="X208" s="11">
        <f>MIN(D208:R208)</f>
        <v>0</v>
      </c>
      <c r="Y208" s="11">
        <f>MAX(D208:R208)</f>
        <v>0</v>
      </c>
    </row>
    <row r="209" spans="1:25" hidden="1">
      <c r="A209" t="str">
        <f t="shared" si="34"/>
        <v>LGA</v>
      </c>
      <c r="B209" t="s">
        <v>63</v>
      </c>
      <c r="T209" s="19">
        <f>SUM(D209:R209)</f>
        <v>0</v>
      </c>
      <c r="U209" s="16">
        <f>COUNT(D209:R209)</f>
        <v>0</v>
      </c>
      <c r="V209" s="15" t="b">
        <f t="shared" si="31"/>
        <v>0</v>
      </c>
      <c r="W209" s="11" t="e">
        <f t="shared" si="32"/>
        <v>#N/A</v>
      </c>
      <c r="X209" s="11">
        <f>MIN(D209:R209)</f>
        <v>0</v>
      </c>
      <c r="Y209" s="11">
        <f>MAX(D209:R209)</f>
        <v>0</v>
      </c>
    </row>
    <row r="210" spans="1:25" hidden="1">
      <c r="A210" t="str">
        <f t="shared" si="34"/>
        <v>LGA</v>
      </c>
      <c r="B210" t="s">
        <v>64</v>
      </c>
      <c r="T210" s="19">
        <f>SUM(D210:R210)</f>
        <v>0</v>
      </c>
      <c r="U210" s="16">
        <f>COUNT(D210:R210)</f>
        <v>0</v>
      </c>
      <c r="V210" s="15" t="b">
        <f t="shared" si="31"/>
        <v>0</v>
      </c>
      <c r="W210" s="11" t="e">
        <f t="shared" si="32"/>
        <v>#N/A</v>
      </c>
      <c r="X210" s="11">
        <f>MIN(D210:R210)</f>
        <v>0</v>
      </c>
      <c r="Y210" s="11">
        <f>MAX(D210:R210)</f>
        <v>0</v>
      </c>
    </row>
    <row r="211" spans="1:25" hidden="1">
      <c r="A211" t="str">
        <f t="shared" si="34"/>
        <v>LGA</v>
      </c>
      <c r="B211" t="s">
        <v>65</v>
      </c>
      <c r="T211" s="19">
        <f>SUM(D211:R211)</f>
        <v>0</v>
      </c>
      <c r="U211" s="16">
        <f>COUNT(D211:R211)</f>
        <v>0</v>
      </c>
      <c r="V211" s="15" t="b">
        <f t="shared" si="31"/>
        <v>0</v>
      </c>
      <c r="W211" s="11" t="e">
        <f t="shared" si="32"/>
        <v>#N/A</v>
      </c>
      <c r="X211" s="11">
        <f>MIN(D211:R211)</f>
        <v>0</v>
      </c>
      <c r="Y211" s="11">
        <f>MAX(D211:R211)</f>
        <v>0</v>
      </c>
    </row>
    <row r="212" spans="1:25" hidden="1">
      <c r="A212" t="str">
        <f t="shared" si="34"/>
        <v>LGA</v>
      </c>
      <c r="B212" t="s">
        <v>66</v>
      </c>
      <c r="T212" s="19">
        <f>SUM(D212:R212)</f>
        <v>0</v>
      </c>
      <c r="U212" s="16">
        <f>COUNT(D212:R212)</f>
        <v>0</v>
      </c>
      <c r="V212" s="15" t="b">
        <f t="shared" si="31"/>
        <v>0</v>
      </c>
      <c r="W212" s="11" t="e">
        <f t="shared" si="32"/>
        <v>#N/A</v>
      </c>
      <c r="X212" s="11">
        <f>MIN(D212:R212)</f>
        <v>0</v>
      </c>
      <c r="Y212" s="11">
        <f>MAX(D212:R212)</f>
        <v>0</v>
      </c>
    </row>
    <row r="213" spans="1:25" hidden="1">
      <c r="A213" t="str">
        <f t="shared" si="34"/>
        <v>LGA</v>
      </c>
      <c r="B213" t="s">
        <v>67</v>
      </c>
      <c r="T213" s="19">
        <f>SUM(D213:R213)</f>
        <v>0</v>
      </c>
      <c r="U213" s="16">
        <f>COUNT(D213:R213)</f>
        <v>0</v>
      </c>
      <c r="V213" s="15" t="b">
        <f t="shared" si="31"/>
        <v>0</v>
      </c>
      <c r="W213" s="11" t="e">
        <f t="shared" si="32"/>
        <v>#N/A</v>
      </c>
      <c r="X213" s="11">
        <f>MIN(D213:R213)</f>
        <v>0</v>
      </c>
      <c r="Y213" s="11">
        <f>MAX(D213:R213)</f>
        <v>0</v>
      </c>
    </row>
    <row r="214" spans="1:25" hidden="1">
      <c r="A214" t="str">
        <f t="shared" si="34"/>
        <v>LGA</v>
      </c>
      <c r="B214" t="s">
        <v>68</v>
      </c>
      <c r="T214" s="19">
        <f>SUM(D214:R214)</f>
        <v>0</v>
      </c>
      <c r="U214" s="16">
        <f>COUNT(D214:R214)</f>
        <v>0</v>
      </c>
      <c r="V214" s="15" t="b">
        <f t="shared" si="31"/>
        <v>0</v>
      </c>
      <c r="W214" s="11" t="e">
        <f t="shared" si="32"/>
        <v>#N/A</v>
      </c>
      <c r="X214" s="11">
        <f>MIN(D214:R214)</f>
        <v>0</v>
      </c>
      <c r="Y214" s="11">
        <f>MAX(D214:R214)</f>
        <v>0</v>
      </c>
    </row>
    <row r="215" spans="1:25" hidden="1">
      <c r="A215" t="str">
        <f t="shared" si="34"/>
        <v>LGA</v>
      </c>
      <c r="B215" t="s">
        <v>69</v>
      </c>
      <c r="T215" s="19">
        <f>SUM(D215:R215)</f>
        <v>0</v>
      </c>
      <c r="U215" s="16">
        <f>COUNT(D215:R215)</f>
        <v>0</v>
      </c>
      <c r="V215" s="15" t="b">
        <f t="shared" si="31"/>
        <v>0</v>
      </c>
      <c r="W215" s="11" t="e">
        <f t="shared" si="32"/>
        <v>#N/A</v>
      </c>
      <c r="X215" s="11">
        <f>MIN(D215:R215)</f>
        <v>0</v>
      </c>
      <c r="Y215" s="11">
        <f>MAX(D215:R215)</f>
        <v>0</v>
      </c>
    </row>
    <row r="216" spans="1:25" hidden="1"/>
    <row r="217" spans="1:25" hidden="1">
      <c r="A217" s="4" t="str">
        <f>A215</f>
        <v>LGA</v>
      </c>
      <c r="B217" s="4" t="s">
        <v>72</v>
      </c>
      <c r="C217" s="4" t="s">
        <v>73</v>
      </c>
      <c r="D217" s="12">
        <f>COUNT(D196:D215)</f>
        <v>4</v>
      </c>
      <c r="E217" s="12">
        <f t="shared" ref="E217:R217" si="35">COUNT(E196:E215)</f>
        <v>4</v>
      </c>
      <c r="F217" s="12">
        <f t="shared" si="35"/>
        <v>3</v>
      </c>
      <c r="G217" s="12">
        <f t="shared" si="35"/>
        <v>3</v>
      </c>
      <c r="H217" s="12">
        <f t="shared" si="35"/>
        <v>2</v>
      </c>
      <c r="I217" s="12">
        <f t="shared" si="35"/>
        <v>0</v>
      </c>
      <c r="J217" s="12">
        <f t="shared" si="35"/>
        <v>0</v>
      </c>
      <c r="K217" s="12">
        <f t="shared" si="35"/>
        <v>0</v>
      </c>
      <c r="L217" s="12">
        <f t="shared" si="35"/>
        <v>0</v>
      </c>
      <c r="M217" s="12">
        <f t="shared" si="35"/>
        <v>0</v>
      </c>
      <c r="N217" s="12">
        <f t="shared" si="35"/>
        <v>0</v>
      </c>
      <c r="O217" s="12">
        <f t="shared" si="35"/>
        <v>0</v>
      </c>
      <c r="P217" s="12">
        <f t="shared" si="35"/>
        <v>0</v>
      </c>
      <c r="Q217" s="12">
        <f t="shared" si="35"/>
        <v>0</v>
      </c>
      <c r="R217" s="12">
        <f t="shared" si="35"/>
        <v>0</v>
      </c>
      <c r="S217" s="12"/>
      <c r="T217" s="19">
        <f>SUM(T196:T215)</f>
        <v>4771</v>
      </c>
      <c r="U217" s="16">
        <f>SUM(U196:U215)</f>
        <v>16</v>
      </c>
      <c r="V217" s="15">
        <f t="shared" ref="V217" si="36">IF(U217&gt;0,T217/U217)</f>
        <v>298.1875</v>
      </c>
      <c r="X217" s="11">
        <f>MIN(D196:R214)</f>
        <v>293</v>
      </c>
      <c r="Y217" s="11">
        <f>MAX(D196:R214)</f>
        <v>300</v>
      </c>
    </row>
    <row r="218" spans="1:25" hidden="1"/>
    <row r="219" spans="1:25" hidden="1"/>
    <row r="222" spans="1:25">
      <c r="A222" s="6" t="s">
        <v>88</v>
      </c>
      <c r="B222" s="6"/>
      <c r="C222" s="6"/>
    </row>
    <row r="223" spans="1:25">
      <c r="A223" t="s">
        <v>55</v>
      </c>
      <c r="B223" t="s">
        <v>8</v>
      </c>
      <c r="C223" t="s">
        <v>32</v>
      </c>
      <c r="D223">
        <v>317.8</v>
      </c>
      <c r="E223">
        <v>315.39999999999998</v>
      </c>
      <c r="F223">
        <v>315.2</v>
      </c>
      <c r="G223">
        <v>317.7</v>
      </c>
      <c r="H223">
        <v>317.60000000000002</v>
      </c>
      <c r="T223" s="19">
        <f>SUM(D223:R223)</f>
        <v>1583.7000000000003</v>
      </c>
      <c r="U223" s="16">
        <f>COUNT(D223:R223)</f>
        <v>5</v>
      </c>
      <c r="V223" s="15">
        <f>IF(U223&gt;0,T223/U223)</f>
        <v>316.74000000000007</v>
      </c>
      <c r="W223" s="11">
        <f>RANK(V223,(V$223:V$242))</f>
        <v>1</v>
      </c>
      <c r="X223" s="11">
        <f>MIN(D223:R223)</f>
        <v>315.2</v>
      </c>
      <c r="Y223" s="11">
        <f>MAX(D223:R223)</f>
        <v>317.8</v>
      </c>
    </row>
    <row r="224" spans="1:25">
      <c r="A224" t="str">
        <f>A223</f>
        <v>LGA, Z</v>
      </c>
      <c r="B224" t="s">
        <v>10</v>
      </c>
      <c r="C224" t="s">
        <v>35</v>
      </c>
      <c r="D224">
        <v>311.89999999999998</v>
      </c>
      <c r="E224">
        <v>312.89999999999998</v>
      </c>
      <c r="F224">
        <v>311.89999999999998</v>
      </c>
      <c r="G224">
        <v>315</v>
      </c>
      <c r="T224" s="19">
        <f>SUM(D224:R224)</f>
        <v>1251.6999999999998</v>
      </c>
      <c r="U224" s="16">
        <f>COUNT(D224:R224)</f>
        <v>4</v>
      </c>
      <c r="V224" s="15">
        <f t="shared" ref="V224:V242" si="37">IF(U224&gt;0,T224/U224)</f>
        <v>312.92499999999995</v>
      </c>
      <c r="W224" s="11">
        <f t="shared" ref="W224:W242" si="38">RANK(V224,(V$223:V$242))</f>
        <v>2</v>
      </c>
      <c r="X224" s="11">
        <f>MIN(D224:R224)</f>
        <v>311.89999999999998</v>
      </c>
      <c r="Y224" s="11">
        <f>MAX(D224:R224)</f>
        <v>315</v>
      </c>
    </row>
    <row r="225" spans="1:25">
      <c r="A225" t="str">
        <f t="shared" ref="A225:A226" si="39">A224</f>
        <v>LGA, Z</v>
      </c>
      <c r="B225" t="s">
        <v>12</v>
      </c>
      <c r="C225" t="s">
        <v>31</v>
      </c>
      <c r="D225">
        <v>310.5</v>
      </c>
      <c r="E225">
        <v>311.3</v>
      </c>
      <c r="F225">
        <v>311.3</v>
      </c>
      <c r="G225">
        <v>310.2</v>
      </c>
      <c r="H225">
        <v>313.39999999999998</v>
      </c>
      <c r="T225" s="19">
        <f>SUM(D225:R225)</f>
        <v>1556.6999999999998</v>
      </c>
      <c r="U225" s="16">
        <f>COUNT(D225:R225)</f>
        <v>5</v>
      </c>
      <c r="V225" s="15">
        <f t="shared" si="37"/>
        <v>311.33999999999997</v>
      </c>
      <c r="W225" s="11">
        <f t="shared" si="38"/>
        <v>3</v>
      </c>
      <c r="X225" s="11">
        <f>MIN(D225:R225)</f>
        <v>310.2</v>
      </c>
      <c r="Y225" s="11">
        <f>MAX(D225:R225)</f>
        <v>313.39999999999998</v>
      </c>
    </row>
    <row r="226" spans="1:25">
      <c r="A226" t="str">
        <f t="shared" si="39"/>
        <v>LGA, Z</v>
      </c>
      <c r="B226" t="s">
        <v>14</v>
      </c>
      <c r="C226" t="s">
        <v>36</v>
      </c>
      <c r="D226">
        <v>310.5</v>
      </c>
      <c r="E226">
        <v>307.5</v>
      </c>
      <c r="T226" s="19">
        <f>SUM(D226:R226)</f>
        <v>618</v>
      </c>
      <c r="U226" s="16">
        <f>COUNT(D226:R226)</f>
        <v>2</v>
      </c>
      <c r="V226" s="15">
        <f t="shared" si="37"/>
        <v>309</v>
      </c>
      <c r="W226" s="11">
        <f t="shared" si="38"/>
        <v>4</v>
      </c>
      <c r="X226" s="11">
        <f>MIN(D226:R226)</f>
        <v>307.5</v>
      </c>
      <c r="Y226" s="11">
        <f>MAX(D226:R226)</f>
        <v>310.5</v>
      </c>
    </row>
    <row r="227" spans="1:25" hidden="1">
      <c r="A227" t="str">
        <f t="shared" ref="A227:A242" si="40">A226</f>
        <v>LGA, Z</v>
      </c>
      <c r="B227" t="s">
        <v>16</v>
      </c>
      <c r="T227" s="19">
        <f>SUM(D227:R227)</f>
        <v>0</v>
      </c>
      <c r="U227" s="16">
        <f>COUNT(D227:R227)</f>
        <v>0</v>
      </c>
      <c r="V227" s="15" t="b">
        <f t="shared" si="37"/>
        <v>0</v>
      </c>
      <c r="W227" s="11" t="e">
        <f t="shared" si="38"/>
        <v>#N/A</v>
      </c>
      <c r="X227" s="11">
        <f>MIN(D227:R227)</f>
        <v>0</v>
      </c>
      <c r="Y227" s="11">
        <f>MAX(D227:R227)</f>
        <v>0</v>
      </c>
    </row>
    <row r="228" spans="1:25" hidden="1">
      <c r="A228" t="str">
        <f t="shared" si="40"/>
        <v>LGA, Z</v>
      </c>
      <c r="B228" t="s">
        <v>18</v>
      </c>
      <c r="T228" s="19">
        <f>SUM(D228:R228)</f>
        <v>0</v>
      </c>
      <c r="U228" s="16">
        <f>COUNT(D228:R228)</f>
        <v>0</v>
      </c>
      <c r="V228" s="15" t="b">
        <f t="shared" si="37"/>
        <v>0</v>
      </c>
      <c r="W228" s="11" t="e">
        <f t="shared" si="38"/>
        <v>#N/A</v>
      </c>
      <c r="X228" s="11">
        <f>MIN(D228:R228)</f>
        <v>0</v>
      </c>
      <c r="Y228" s="11">
        <f>MAX(D228:R228)</f>
        <v>0</v>
      </c>
    </row>
    <row r="229" spans="1:25" hidden="1">
      <c r="A229" t="str">
        <f t="shared" si="40"/>
        <v>LGA, Z</v>
      </c>
      <c r="B229" t="s">
        <v>20</v>
      </c>
      <c r="T229" s="19">
        <f>SUM(D229:R229)</f>
        <v>0</v>
      </c>
      <c r="U229" s="16">
        <f>COUNT(D229:R229)</f>
        <v>0</v>
      </c>
      <c r="V229" s="15" t="b">
        <f t="shared" si="37"/>
        <v>0</v>
      </c>
      <c r="W229" s="11" t="e">
        <f t="shared" si="38"/>
        <v>#N/A</v>
      </c>
      <c r="X229" s="11">
        <f>MIN(D229:R229)</f>
        <v>0</v>
      </c>
      <c r="Y229" s="11">
        <f>MAX(D229:R229)</f>
        <v>0</v>
      </c>
    </row>
    <row r="230" spans="1:25" hidden="1">
      <c r="A230" t="str">
        <f t="shared" si="40"/>
        <v>LGA, Z</v>
      </c>
      <c r="B230" t="s">
        <v>26</v>
      </c>
      <c r="T230" s="19">
        <f>SUM(D230:R230)</f>
        <v>0</v>
      </c>
      <c r="U230" s="16">
        <f>COUNT(D230:R230)</f>
        <v>0</v>
      </c>
      <c r="V230" s="15" t="b">
        <f t="shared" si="37"/>
        <v>0</v>
      </c>
      <c r="W230" s="11" t="e">
        <f t="shared" si="38"/>
        <v>#N/A</v>
      </c>
      <c r="X230" s="11">
        <f>MIN(D230:R230)</f>
        <v>0</v>
      </c>
      <c r="Y230" s="11">
        <f>MAX(D230:R230)</f>
        <v>0</v>
      </c>
    </row>
    <row r="231" spans="1:25" hidden="1">
      <c r="A231" t="str">
        <f t="shared" si="40"/>
        <v>LGA, Z</v>
      </c>
      <c r="B231" t="s">
        <v>28</v>
      </c>
      <c r="T231" s="19">
        <f>SUM(D231:R231)</f>
        <v>0</v>
      </c>
      <c r="U231" s="16">
        <f>COUNT(D231:R231)</f>
        <v>0</v>
      </c>
      <c r="V231" s="15" t="b">
        <f t="shared" si="37"/>
        <v>0</v>
      </c>
      <c r="W231" s="11" t="e">
        <f t="shared" si="38"/>
        <v>#N/A</v>
      </c>
      <c r="X231" s="11">
        <f>MIN(D231:R231)</f>
        <v>0</v>
      </c>
      <c r="Y231" s="11">
        <f>MAX(D231:R231)</f>
        <v>0</v>
      </c>
    </row>
    <row r="232" spans="1:25" hidden="1">
      <c r="A232" t="str">
        <f t="shared" si="40"/>
        <v>LGA, Z</v>
      </c>
      <c r="B232" t="s">
        <v>30</v>
      </c>
      <c r="T232" s="19">
        <f>SUM(D232:R232)</f>
        <v>0</v>
      </c>
      <c r="U232" s="16">
        <f>COUNT(D232:R232)</f>
        <v>0</v>
      </c>
      <c r="V232" s="15" t="b">
        <f t="shared" si="37"/>
        <v>0</v>
      </c>
      <c r="W232" s="11" t="e">
        <f t="shared" si="38"/>
        <v>#N/A</v>
      </c>
      <c r="X232" s="11">
        <f>MIN(D232:R232)</f>
        <v>0</v>
      </c>
      <c r="Y232" s="11">
        <f>MAX(D232:R232)</f>
        <v>0</v>
      </c>
    </row>
    <row r="233" spans="1:25" hidden="1">
      <c r="A233" t="str">
        <f t="shared" si="40"/>
        <v>LGA, Z</v>
      </c>
      <c r="B233" t="s">
        <v>60</v>
      </c>
      <c r="T233" s="19">
        <f>SUM(D233:R233)</f>
        <v>0</v>
      </c>
      <c r="U233" s="16">
        <f>COUNT(D233:R233)</f>
        <v>0</v>
      </c>
      <c r="V233" s="15" t="b">
        <f t="shared" si="37"/>
        <v>0</v>
      </c>
      <c r="W233" s="11" t="e">
        <f t="shared" si="38"/>
        <v>#N/A</v>
      </c>
      <c r="X233" s="11">
        <f>MIN(D233:R233)</f>
        <v>0</v>
      </c>
      <c r="Y233" s="11">
        <f>MAX(D233:R233)</f>
        <v>0</v>
      </c>
    </row>
    <row r="234" spans="1:25" hidden="1">
      <c r="A234" t="str">
        <f t="shared" si="40"/>
        <v>LGA, Z</v>
      </c>
      <c r="B234" t="s">
        <v>61</v>
      </c>
      <c r="T234" s="19">
        <f>SUM(D234:R234)</f>
        <v>0</v>
      </c>
      <c r="U234" s="16">
        <f>COUNT(D234:R234)</f>
        <v>0</v>
      </c>
      <c r="V234" s="15" t="b">
        <f t="shared" si="37"/>
        <v>0</v>
      </c>
      <c r="W234" s="11" t="e">
        <f t="shared" si="38"/>
        <v>#N/A</v>
      </c>
      <c r="X234" s="11">
        <f>MIN(D234:R234)</f>
        <v>0</v>
      </c>
      <c r="Y234" s="11">
        <f>MAX(D234:R234)</f>
        <v>0</v>
      </c>
    </row>
    <row r="235" spans="1:25" hidden="1">
      <c r="A235" t="str">
        <f t="shared" si="40"/>
        <v>LGA, Z</v>
      </c>
      <c r="B235" t="s">
        <v>62</v>
      </c>
      <c r="T235" s="19">
        <f>SUM(D235:R235)</f>
        <v>0</v>
      </c>
      <c r="U235" s="16">
        <f>COUNT(D235:R235)</f>
        <v>0</v>
      </c>
      <c r="V235" s="15" t="b">
        <f t="shared" si="37"/>
        <v>0</v>
      </c>
      <c r="W235" s="11" t="e">
        <f t="shared" si="38"/>
        <v>#N/A</v>
      </c>
      <c r="X235" s="11">
        <f>MIN(D235:R235)</f>
        <v>0</v>
      </c>
      <c r="Y235" s="11">
        <f>MAX(D235:R235)</f>
        <v>0</v>
      </c>
    </row>
    <row r="236" spans="1:25" hidden="1">
      <c r="A236" t="str">
        <f t="shared" si="40"/>
        <v>LGA, Z</v>
      </c>
      <c r="B236" t="s">
        <v>63</v>
      </c>
      <c r="T236" s="19">
        <f>SUM(D236:R236)</f>
        <v>0</v>
      </c>
      <c r="U236" s="16">
        <f>COUNT(D236:R236)</f>
        <v>0</v>
      </c>
      <c r="V236" s="15" t="b">
        <f t="shared" si="37"/>
        <v>0</v>
      </c>
      <c r="W236" s="11" t="e">
        <f t="shared" si="38"/>
        <v>#N/A</v>
      </c>
      <c r="X236" s="11">
        <f>MIN(D236:R236)</f>
        <v>0</v>
      </c>
      <c r="Y236" s="11">
        <f>MAX(D236:R236)</f>
        <v>0</v>
      </c>
    </row>
    <row r="237" spans="1:25" hidden="1">
      <c r="A237" t="str">
        <f t="shared" si="40"/>
        <v>LGA, Z</v>
      </c>
      <c r="B237" t="s">
        <v>64</v>
      </c>
      <c r="T237" s="19">
        <f>SUM(D237:R237)</f>
        <v>0</v>
      </c>
      <c r="U237" s="16">
        <f>COUNT(D237:R237)</f>
        <v>0</v>
      </c>
      <c r="V237" s="15" t="b">
        <f t="shared" si="37"/>
        <v>0</v>
      </c>
      <c r="W237" s="11" t="e">
        <f t="shared" si="38"/>
        <v>#N/A</v>
      </c>
      <c r="X237" s="11">
        <f>MIN(D237:R237)</f>
        <v>0</v>
      </c>
      <c r="Y237" s="11">
        <f>MAX(D237:R237)</f>
        <v>0</v>
      </c>
    </row>
    <row r="238" spans="1:25" hidden="1">
      <c r="A238" t="str">
        <f t="shared" si="40"/>
        <v>LGA, Z</v>
      </c>
      <c r="B238" t="s">
        <v>65</v>
      </c>
      <c r="T238" s="19">
        <f>SUM(D238:R238)</f>
        <v>0</v>
      </c>
      <c r="U238" s="16">
        <f>COUNT(D238:R238)</f>
        <v>0</v>
      </c>
      <c r="V238" s="15" t="b">
        <f t="shared" si="37"/>
        <v>0</v>
      </c>
      <c r="W238" s="11" t="e">
        <f t="shared" si="38"/>
        <v>#N/A</v>
      </c>
      <c r="X238" s="11">
        <f>MIN(D238:R238)</f>
        <v>0</v>
      </c>
      <c r="Y238" s="11">
        <f>MAX(D238:R238)</f>
        <v>0</v>
      </c>
    </row>
    <row r="239" spans="1:25" hidden="1">
      <c r="A239" t="str">
        <f t="shared" si="40"/>
        <v>LGA, Z</v>
      </c>
      <c r="B239" t="s">
        <v>66</v>
      </c>
      <c r="T239" s="19">
        <f>SUM(D239:R239)</f>
        <v>0</v>
      </c>
      <c r="U239" s="16">
        <f>COUNT(D239:R239)</f>
        <v>0</v>
      </c>
      <c r="V239" s="15" t="b">
        <f t="shared" si="37"/>
        <v>0</v>
      </c>
      <c r="W239" s="11" t="e">
        <f t="shared" si="38"/>
        <v>#N/A</v>
      </c>
      <c r="X239" s="11">
        <f>MIN(D239:R239)</f>
        <v>0</v>
      </c>
      <c r="Y239" s="11">
        <f>MAX(D239:R239)</f>
        <v>0</v>
      </c>
    </row>
    <row r="240" spans="1:25" hidden="1">
      <c r="A240" t="str">
        <f t="shared" si="40"/>
        <v>LGA, Z</v>
      </c>
      <c r="B240" t="s">
        <v>67</v>
      </c>
      <c r="T240" s="19">
        <f>SUM(D240:R240)</f>
        <v>0</v>
      </c>
      <c r="U240" s="16">
        <f>COUNT(D240:R240)</f>
        <v>0</v>
      </c>
      <c r="V240" s="15" t="b">
        <f t="shared" si="37"/>
        <v>0</v>
      </c>
      <c r="W240" s="11" t="e">
        <f t="shared" si="38"/>
        <v>#N/A</v>
      </c>
      <c r="X240" s="11">
        <f>MIN(D240:R240)</f>
        <v>0</v>
      </c>
      <c r="Y240" s="11">
        <f>MAX(D240:R240)</f>
        <v>0</v>
      </c>
    </row>
    <row r="241" spans="1:25" hidden="1">
      <c r="A241" t="str">
        <f t="shared" si="40"/>
        <v>LGA, Z</v>
      </c>
      <c r="B241" t="s">
        <v>68</v>
      </c>
      <c r="T241" s="19">
        <f>SUM(D241:R241)</f>
        <v>0</v>
      </c>
      <c r="U241" s="16">
        <f>COUNT(D241:R241)</f>
        <v>0</v>
      </c>
      <c r="V241" s="15" t="b">
        <f t="shared" si="37"/>
        <v>0</v>
      </c>
      <c r="W241" s="11" t="e">
        <f t="shared" si="38"/>
        <v>#N/A</v>
      </c>
      <c r="X241" s="11">
        <f>MIN(D241:R241)</f>
        <v>0</v>
      </c>
      <c r="Y241" s="11">
        <f>MAX(D241:R241)</f>
        <v>0</v>
      </c>
    </row>
    <row r="242" spans="1:25" hidden="1">
      <c r="A242" t="str">
        <f t="shared" si="40"/>
        <v>LGA, Z</v>
      </c>
      <c r="B242" t="s">
        <v>69</v>
      </c>
      <c r="T242" s="19">
        <f>SUM(D242:R242)</f>
        <v>0</v>
      </c>
      <c r="U242" s="16">
        <f>COUNT(D242:R242)</f>
        <v>0</v>
      </c>
      <c r="V242" s="15" t="b">
        <f t="shared" si="37"/>
        <v>0</v>
      </c>
      <c r="W242" s="11" t="e">
        <f t="shared" si="38"/>
        <v>#N/A</v>
      </c>
      <c r="X242" s="11">
        <f>MIN(D242:R242)</f>
        <v>0</v>
      </c>
      <c r="Y242" s="11">
        <f>MAX(D242:R242)</f>
        <v>0</v>
      </c>
    </row>
    <row r="243" spans="1:25" hidden="1"/>
    <row r="244" spans="1:25" hidden="1">
      <c r="A244" s="4" t="str">
        <f>A242</f>
        <v>LGA, Z</v>
      </c>
      <c r="B244" s="4" t="s">
        <v>72</v>
      </c>
      <c r="C244" s="4" t="s">
        <v>73</v>
      </c>
      <c r="D244" s="12">
        <f>COUNT(D223:D242)</f>
        <v>4</v>
      </c>
      <c r="E244" s="12">
        <f t="shared" ref="E244:R244" si="41">COUNT(E223:E242)</f>
        <v>4</v>
      </c>
      <c r="F244" s="12">
        <f t="shared" si="41"/>
        <v>3</v>
      </c>
      <c r="G244" s="12">
        <f t="shared" si="41"/>
        <v>3</v>
      </c>
      <c r="H244" s="12">
        <f t="shared" si="41"/>
        <v>2</v>
      </c>
      <c r="I244" s="12">
        <f t="shared" si="41"/>
        <v>0</v>
      </c>
      <c r="J244" s="12">
        <f t="shared" si="41"/>
        <v>0</v>
      </c>
      <c r="K244" s="12">
        <f t="shared" si="41"/>
        <v>0</v>
      </c>
      <c r="L244" s="12">
        <f t="shared" si="41"/>
        <v>0</v>
      </c>
      <c r="M244" s="12">
        <f t="shared" si="41"/>
        <v>0</v>
      </c>
      <c r="N244" s="12">
        <f t="shared" si="41"/>
        <v>0</v>
      </c>
      <c r="O244" s="12">
        <f t="shared" si="41"/>
        <v>0</v>
      </c>
      <c r="P244" s="12">
        <f t="shared" si="41"/>
        <v>0</v>
      </c>
      <c r="Q244" s="12">
        <f t="shared" si="41"/>
        <v>0</v>
      </c>
      <c r="R244" s="12">
        <f t="shared" si="41"/>
        <v>0</v>
      </c>
      <c r="S244" s="12"/>
      <c r="T244" s="19">
        <f>SUM(T223:T242)</f>
        <v>5010.1000000000004</v>
      </c>
      <c r="U244" s="16">
        <f>SUM(U223:U242)</f>
        <v>16</v>
      </c>
      <c r="V244" s="15">
        <f t="shared" ref="V244" si="42">IF(U244&gt;0,T244/U244)</f>
        <v>313.13125000000002</v>
      </c>
      <c r="X244" s="11">
        <f>MIN(D223:R241)</f>
        <v>307.5</v>
      </c>
      <c r="Y244" s="11">
        <f>MAX(D223:R241)</f>
        <v>317.8</v>
      </c>
    </row>
    <row r="245" spans="1:25" hidden="1"/>
    <row r="246" spans="1:25" hidden="1"/>
    <row r="249" spans="1:25">
      <c r="A249" s="6" t="s">
        <v>89</v>
      </c>
      <c r="B249" s="6"/>
      <c r="C249" s="6"/>
    </row>
    <row r="250" spans="1:25">
      <c r="A250" t="s">
        <v>56</v>
      </c>
      <c r="B250" t="s">
        <v>8</v>
      </c>
      <c r="C250" t="s">
        <v>25</v>
      </c>
      <c r="D250">
        <v>287</v>
      </c>
      <c r="E250">
        <v>286</v>
      </c>
      <c r="F250">
        <v>285</v>
      </c>
      <c r="T250" s="19">
        <f>SUM(D250:R250)</f>
        <v>858</v>
      </c>
      <c r="U250" s="16">
        <f>COUNT(D250:R250)</f>
        <v>3</v>
      </c>
      <c r="V250" s="15">
        <f>IF(U250&gt;0,T250/U250)</f>
        <v>286</v>
      </c>
      <c r="W250" s="11">
        <f>RANK(V250,(V$250:V$269))</f>
        <v>1</v>
      </c>
      <c r="X250" s="11">
        <f>MIN(D250:R250)</f>
        <v>285</v>
      </c>
      <c r="Y250" s="11">
        <f>MAX(D250:R250)</f>
        <v>287</v>
      </c>
    </row>
    <row r="251" spans="1:25">
      <c r="A251" t="str">
        <f>A250</f>
        <v>LPA</v>
      </c>
      <c r="B251" t="s">
        <v>10</v>
      </c>
      <c r="C251" t="s">
        <v>31</v>
      </c>
      <c r="D251">
        <v>275</v>
      </c>
      <c r="E251">
        <v>277</v>
      </c>
      <c r="F251">
        <v>281</v>
      </c>
      <c r="G251">
        <v>278</v>
      </c>
      <c r="T251" s="19">
        <f>SUM(D251:R251)</f>
        <v>1111</v>
      </c>
      <c r="U251" s="16">
        <f>COUNT(D251:R251)</f>
        <v>4</v>
      </c>
      <c r="V251" s="15">
        <f t="shared" ref="V251:V269" si="43">IF(U251&gt;0,T251/U251)</f>
        <v>277.75</v>
      </c>
      <c r="W251" s="11">
        <f t="shared" ref="W251:W269" si="44">RANK(V251,(V$250:V$269))</f>
        <v>2</v>
      </c>
      <c r="X251" s="11">
        <f>MIN(D251:R251)</f>
        <v>275</v>
      </c>
      <c r="Y251" s="11">
        <f>MAX(D251:R251)</f>
        <v>281</v>
      </c>
    </row>
    <row r="252" spans="1:25" hidden="1">
      <c r="A252" t="str">
        <f t="shared" ref="A252:A269" si="45">A251</f>
        <v>LPA</v>
      </c>
      <c r="B252" t="s">
        <v>12</v>
      </c>
      <c r="T252" s="19">
        <f>SUM(D252:R252)</f>
        <v>0</v>
      </c>
      <c r="U252" s="16">
        <f>COUNT(D252:R252)</f>
        <v>0</v>
      </c>
      <c r="V252" s="15" t="b">
        <f t="shared" si="43"/>
        <v>0</v>
      </c>
      <c r="W252" s="11" t="e">
        <f t="shared" si="44"/>
        <v>#N/A</v>
      </c>
      <c r="X252" s="11">
        <f>MIN(D252:R252)</f>
        <v>0</v>
      </c>
      <c r="Y252" s="11">
        <f>MAX(D252:R252)</f>
        <v>0</v>
      </c>
    </row>
    <row r="253" spans="1:25" hidden="1">
      <c r="A253" t="str">
        <f t="shared" si="45"/>
        <v>LPA</v>
      </c>
      <c r="B253" t="s">
        <v>14</v>
      </c>
      <c r="T253" s="19">
        <f>SUM(D253:R253)</f>
        <v>0</v>
      </c>
      <c r="U253" s="16">
        <f>COUNT(D253:R253)</f>
        <v>0</v>
      </c>
      <c r="V253" s="15" t="b">
        <f t="shared" si="43"/>
        <v>0</v>
      </c>
      <c r="W253" s="11" t="e">
        <f t="shared" si="44"/>
        <v>#N/A</v>
      </c>
      <c r="X253" s="11">
        <f>MIN(D253:R253)</f>
        <v>0</v>
      </c>
      <c r="Y253" s="11">
        <f>MAX(D253:R253)</f>
        <v>0</v>
      </c>
    </row>
    <row r="254" spans="1:25" hidden="1">
      <c r="A254" t="str">
        <f t="shared" si="45"/>
        <v>LPA</v>
      </c>
      <c r="B254" t="s">
        <v>16</v>
      </c>
      <c r="T254" s="19">
        <f>SUM(D254:R254)</f>
        <v>0</v>
      </c>
      <c r="U254" s="16">
        <f>COUNT(D254:R254)</f>
        <v>0</v>
      </c>
      <c r="V254" s="15" t="b">
        <f t="shared" si="43"/>
        <v>0</v>
      </c>
      <c r="W254" s="11" t="e">
        <f t="shared" si="44"/>
        <v>#N/A</v>
      </c>
      <c r="X254" s="11">
        <f>MIN(D254:R254)</f>
        <v>0</v>
      </c>
      <c r="Y254" s="11">
        <f>MAX(D254:R254)</f>
        <v>0</v>
      </c>
    </row>
    <row r="255" spans="1:25" hidden="1">
      <c r="A255" t="str">
        <f t="shared" si="45"/>
        <v>LPA</v>
      </c>
      <c r="B255" t="s">
        <v>18</v>
      </c>
      <c r="T255" s="19">
        <f>SUM(D255:R255)</f>
        <v>0</v>
      </c>
      <c r="U255" s="16">
        <f>COUNT(D255:R255)</f>
        <v>0</v>
      </c>
      <c r="V255" s="15" t="b">
        <f t="shared" si="43"/>
        <v>0</v>
      </c>
      <c r="W255" s="11" t="e">
        <f t="shared" si="44"/>
        <v>#N/A</v>
      </c>
      <c r="X255" s="11">
        <f>MIN(D255:R255)</f>
        <v>0</v>
      </c>
      <c r="Y255" s="11">
        <f>MAX(D255:R255)</f>
        <v>0</v>
      </c>
    </row>
    <row r="256" spans="1:25" hidden="1">
      <c r="A256" t="str">
        <f t="shared" si="45"/>
        <v>LPA</v>
      </c>
      <c r="B256" t="s">
        <v>20</v>
      </c>
      <c r="T256" s="19">
        <f>SUM(D256:R256)</f>
        <v>0</v>
      </c>
      <c r="U256" s="16">
        <f>COUNT(D256:R256)</f>
        <v>0</v>
      </c>
      <c r="V256" s="15" t="b">
        <f t="shared" si="43"/>
        <v>0</v>
      </c>
      <c r="W256" s="11" t="e">
        <f t="shared" si="44"/>
        <v>#N/A</v>
      </c>
      <c r="X256" s="11">
        <f>MIN(D256:R256)</f>
        <v>0</v>
      </c>
      <c r="Y256" s="11">
        <f>MAX(D256:R256)</f>
        <v>0</v>
      </c>
    </row>
    <row r="257" spans="1:25" hidden="1">
      <c r="A257" t="str">
        <f t="shared" si="45"/>
        <v>LPA</v>
      </c>
      <c r="B257" t="s">
        <v>26</v>
      </c>
      <c r="T257" s="19">
        <f>SUM(D257:R257)</f>
        <v>0</v>
      </c>
      <c r="U257" s="16">
        <f>COUNT(D257:R257)</f>
        <v>0</v>
      </c>
      <c r="V257" s="15" t="b">
        <f t="shared" si="43"/>
        <v>0</v>
      </c>
      <c r="W257" s="11" t="e">
        <f t="shared" si="44"/>
        <v>#N/A</v>
      </c>
      <c r="X257" s="11">
        <f>MIN(D257:R257)</f>
        <v>0</v>
      </c>
      <c r="Y257" s="11">
        <f>MAX(D257:R257)</f>
        <v>0</v>
      </c>
    </row>
    <row r="258" spans="1:25" hidden="1">
      <c r="A258" t="str">
        <f t="shared" si="45"/>
        <v>LPA</v>
      </c>
      <c r="B258" t="s">
        <v>28</v>
      </c>
      <c r="T258" s="19">
        <f>SUM(D258:R258)</f>
        <v>0</v>
      </c>
      <c r="U258" s="16">
        <f>COUNT(D258:R258)</f>
        <v>0</v>
      </c>
      <c r="V258" s="15" t="b">
        <f t="shared" si="43"/>
        <v>0</v>
      </c>
      <c r="W258" s="11" t="e">
        <f t="shared" si="44"/>
        <v>#N/A</v>
      </c>
      <c r="X258" s="11">
        <f>MIN(D258:R258)</f>
        <v>0</v>
      </c>
      <c r="Y258" s="11">
        <f>MAX(D258:R258)</f>
        <v>0</v>
      </c>
    </row>
    <row r="259" spans="1:25" hidden="1">
      <c r="A259" t="str">
        <f t="shared" si="45"/>
        <v>LPA</v>
      </c>
      <c r="B259" t="s">
        <v>30</v>
      </c>
      <c r="T259" s="19">
        <f>SUM(D259:R259)</f>
        <v>0</v>
      </c>
      <c r="U259" s="16">
        <f>COUNT(D259:R259)</f>
        <v>0</v>
      </c>
      <c r="V259" s="15" t="b">
        <f t="shared" si="43"/>
        <v>0</v>
      </c>
      <c r="W259" s="11" t="e">
        <f t="shared" si="44"/>
        <v>#N/A</v>
      </c>
      <c r="X259" s="11">
        <f>MIN(D259:R259)</f>
        <v>0</v>
      </c>
      <c r="Y259" s="11">
        <f>MAX(D259:R259)</f>
        <v>0</v>
      </c>
    </row>
    <row r="260" spans="1:25" hidden="1">
      <c r="A260" t="str">
        <f t="shared" si="45"/>
        <v>LPA</v>
      </c>
      <c r="B260" t="s">
        <v>60</v>
      </c>
      <c r="T260" s="19">
        <f>SUM(D260:R260)</f>
        <v>0</v>
      </c>
      <c r="U260" s="16">
        <f>COUNT(D260:R260)</f>
        <v>0</v>
      </c>
      <c r="V260" s="15" t="b">
        <f t="shared" si="43"/>
        <v>0</v>
      </c>
      <c r="W260" s="11" t="e">
        <f t="shared" si="44"/>
        <v>#N/A</v>
      </c>
      <c r="X260" s="11">
        <f>MIN(D260:R260)</f>
        <v>0</v>
      </c>
      <c r="Y260" s="11">
        <f>MAX(D260:R260)</f>
        <v>0</v>
      </c>
    </row>
    <row r="261" spans="1:25" hidden="1">
      <c r="A261" t="str">
        <f t="shared" si="45"/>
        <v>LPA</v>
      </c>
      <c r="B261" t="s">
        <v>61</v>
      </c>
      <c r="T261" s="19">
        <f>SUM(D261:R261)</f>
        <v>0</v>
      </c>
      <c r="U261" s="16">
        <f>COUNT(D261:R261)</f>
        <v>0</v>
      </c>
      <c r="V261" s="15" t="b">
        <f t="shared" si="43"/>
        <v>0</v>
      </c>
      <c r="W261" s="11" t="e">
        <f t="shared" si="44"/>
        <v>#N/A</v>
      </c>
      <c r="X261" s="11">
        <f>MIN(D261:R261)</f>
        <v>0</v>
      </c>
      <c r="Y261" s="11">
        <f>MAX(D261:R261)</f>
        <v>0</v>
      </c>
    </row>
    <row r="262" spans="1:25" hidden="1">
      <c r="A262" t="str">
        <f t="shared" si="45"/>
        <v>LPA</v>
      </c>
      <c r="B262" t="s">
        <v>62</v>
      </c>
      <c r="T262" s="19">
        <f>SUM(D262:R262)</f>
        <v>0</v>
      </c>
      <c r="U262" s="16">
        <f>COUNT(D262:R262)</f>
        <v>0</v>
      </c>
      <c r="V262" s="15" t="b">
        <f t="shared" si="43"/>
        <v>0</v>
      </c>
      <c r="W262" s="11" t="e">
        <f t="shared" si="44"/>
        <v>#N/A</v>
      </c>
      <c r="X262" s="11">
        <f>MIN(D262:R262)</f>
        <v>0</v>
      </c>
      <c r="Y262" s="11">
        <f>MAX(D262:R262)</f>
        <v>0</v>
      </c>
    </row>
    <row r="263" spans="1:25" hidden="1">
      <c r="A263" t="str">
        <f t="shared" si="45"/>
        <v>LPA</v>
      </c>
      <c r="B263" t="s">
        <v>63</v>
      </c>
      <c r="T263" s="19">
        <f>SUM(D263:R263)</f>
        <v>0</v>
      </c>
      <c r="U263" s="16">
        <f>COUNT(D263:R263)</f>
        <v>0</v>
      </c>
      <c r="V263" s="15" t="b">
        <f t="shared" si="43"/>
        <v>0</v>
      </c>
      <c r="W263" s="11" t="e">
        <f t="shared" si="44"/>
        <v>#N/A</v>
      </c>
      <c r="X263" s="11">
        <f>MIN(D263:R263)</f>
        <v>0</v>
      </c>
      <c r="Y263" s="11">
        <f>MAX(D263:R263)</f>
        <v>0</v>
      </c>
    </row>
    <row r="264" spans="1:25" hidden="1">
      <c r="A264" t="str">
        <f t="shared" si="45"/>
        <v>LPA</v>
      </c>
      <c r="B264" t="s">
        <v>64</v>
      </c>
      <c r="T264" s="19">
        <f>SUM(D264:R264)</f>
        <v>0</v>
      </c>
      <c r="U264" s="16">
        <f>COUNT(D264:R264)</f>
        <v>0</v>
      </c>
      <c r="V264" s="15" t="b">
        <f t="shared" si="43"/>
        <v>0</v>
      </c>
      <c r="W264" s="11" t="e">
        <f t="shared" si="44"/>
        <v>#N/A</v>
      </c>
      <c r="X264" s="11">
        <f>MIN(D264:R264)</f>
        <v>0</v>
      </c>
      <c r="Y264" s="11">
        <f>MAX(D264:R264)</f>
        <v>0</v>
      </c>
    </row>
    <row r="265" spans="1:25" hidden="1">
      <c r="A265" t="str">
        <f t="shared" si="45"/>
        <v>LPA</v>
      </c>
      <c r="B265" t="s">
        <v>65</v>
      </c>
      <c r="T265" s="19">
        <f>SUM(D265:R265)</f>
        <v>0</v>
      </c>
      <c r="U265" s="16">
        <f>COUNT(D265:R265)</f>
        <v>0</v>
      </c>
      <c r="V265" s="15" t="b">
        <f t="shared" si="43"/>
        <v>0</v>
      </c>
      <c r="W265" s="11" t="e">
        <f t="shared" si="44"/>
        <v>#N/A</v>
      </c>
      <c r="X265" s="11">
        <f>MIN(D265:R265)</f>
        <v>0</v>
      </c>
      <c r="Y265" s="11">
        <f>MAX(D265:R265)</f>
        <v>0</v>
      </c>
    </row>
    <row r="266" spans="1:25" hidden="1">
      <c r="A266" t="str">
        <f t="shared" si="45"/>
        <v>LPA</v>
      </c>
      <c r="B266" t="s">
        <v>66</v>
      </c>
      <c r="T266" s="19">
        <f>SUM(D266:R266)</f>
        <v>0</v>
      </c>
      <c r="U266" s="16">
        <f>COUNT(D266:R266)</f>
        <v>0</v>
      </c>
      <c r="V266" s="15" t="b">
        <f t="shared" si="43"/>
        <v>0</v>
      </c>
      <c r="W266" s="11" t="e">
        <f t="shared" si="44"/>
        <v>#N/A</v>
      </c>
      <c r="X266" s="11">
        <f>MIN(D266:R266)</f>
        <v>0</v>
      </c>
      <c r="Y266" s="11">
        <f>MAX(D266:R266)</f>
        <v>0</v>
      </c>
    </row>
    <row r="267" spans="1:25" hidden="1">
      <c r="A267" t="str">
        <f t="shared" si="45"/>
        <v>LPA</v>
      </c>
      <c r="B267" t="s">
        <v>67</v>
      </c>
      <c r="T267" s="19">
        <f>SUM(D267:R267)</f>
        <v>0</v>
      </c>
      <c r="U267" s="16">
        <f>COUNT(D267:R267)</f>
        <v>0</v>
      </c>
      <c r="V267" s="15" t="b">
        <f t="shared" si="43"/>
        <v>0</v>
      </c>
      <c r="W267" s="11" t="e">
        <f t="shared" si="44"/>
        <v>#N/A</v>
      </c>
      <c r="X267" s="11">
        <f>MIN(D267:R267)</f>
        <v>0</v>
      </c>
      <c r="Y267" s="11">
        <f>MAX(D267:R267)</f>
        <v>0</v>
      </c>
    </row>
    <row r="268" spans="1:25" hidden="1">
      <c r="A268" t="str">
        <f t="shared" si="45"/>
        <v>LPA</v>
      </c>
      <c r="B268" t="s">
        <v>68</v>
      </c>
      <c r="T268" s="19">
        <f>SUM(D268:R268)</f>
        <v>0</v>
      </c>
      <c r="U268" s="16">
        <f>COUNT(D268:R268)</f>
        <v>0</v>
      </c>
      <c r="V268" s="15" t="b">
        <f t="shared" si="43"/>
        <v>0</v>
      </c>
      <c r="W268" s="11" t="e">
        <f t="shared" si="44"/>
        <v>#N/A</v>
      </c>
      <c r="X268" s="11">
        <f>MIN(D268:R268)</f>
        <v>0</v>
      </c>
      <c r="Y268" s="11">
        <f>MAX(D268:R268)</f>
        <v>0</v>
      </c>
    </row>
    <row r="269" spans="1:25" hidden="1">
      <c r="A269" t="str">
        <f t="shared" si="45"/>
        <v>LPA</v>
      </c>
      <c r="B269" t="s">
        <v>69</v>
      </c>
      <c r="T269" s="19">
        <f>SUM(D269:R269)</f>
        <v>0</v>
      </c>
      <c r="U269" s="16">
        <f>COUNT(D269:R269)</f>
        <v>0</v>
      </c>
      <c r="V269" s="15" t="b">
        <f t="shared" si="43"/>
        <v>0</v>
      </c>
      <c r="W269" s="11" t="e">
        <f t="shared" si="44"/>
        <v>#N/A</v>
      </c>
      <c r="X269" s="11">
        <f>MIN(D269:R269)</f>
        <v>0</v>
      </c>
      <c r="Y269" s="11">
        <f>MAX(D269:R269)</f>
        <v>0</v>
      </c>
    </row>
    <row r="270" spans="1:25" hidden="1"/>
    <row r="271" spans="1:25" hidden="1">
      <c r="A271" s="4" t="str">
        <f>A269</f>
        <v>LPA</v>
      </c>
      <c r="B271" s="4" t="s">
        <v>72</v>
      </c>
      <c r="C271" s="4" t="s">
        <v>73</v>
      </c>
      <c r="D271" s="12">
        <f>COUNT(D250:D269)</f>
        <v>2</v>
      </c>
      <c r="E271" s="12">
        <f t="shared" ref="E271:R271" si="46">COUNT(E250:E269)</f>
        <v>2</v>
      </c>
      <c r="F271" s="12">
        <f t="shared" si="46"/>
        <v>2</v>
      </c>
      <c r="G271" s="12">
        <f t="shared" si="46"/>
        <v>1</v>
      </c>
      <c r="H271" s="12">
        <f t="shared" si="46"/>
        <v>0</v>
      </c>
      <c r="I271" s="12">
        <f t="shared" si="46"/>
        <v>0</v>
      </c>
      <c r="J271" s="12">
        <f t="shared" si="46"/>
        <v>0</v>
      </c>
      <c r="K271" s="12">
        <f t="shared" si="46"/>
        <v>0</v>
      </c>
      <c r="L271" s="12">
        <f t="shared" si="46"/>
        <v>0</v>
      </c>
      <c r="M271" s="12">
        <f t="shared" si="46"/>
        <v>0</v>
      </c>
      <c r="N271" s="12">
        <f t="shared" si="46"/>
        <v>0</v>
      </c>
      <c r="O271" s="12">
        <f t="shared" si="46"/>
        <v>0</v>
      </c>
      <c r="P271" s="12">
        <f t="shared" si="46"/>
        <v>0</v>
      </c>
      <c r="Q271" s="12">
        <f t="shared" si="46"/>
        <v>0</v>
      </c>
      <c r="R271" s="12">
        <f t="shared" si="46"/>
        <v>0</v>
      </c>
      <c r="S271" s="12"/>
      <c r="T271" s="19">
        <f>SUM(T250:T269)</f>
        <v>1969</v>
      </c>
      <c r="U271" s="16">
        <f>SUM(U250:U269)</f>
        <v>7</v>
      </c>
      <c r="V271" s="15">
        <f t="shared" ref="V271" si="47">IF(U271&gt;0,T271/U271)</f>
        <v>281.28571428571428</v>
      </c>
      <c r="X271" s="11">
        <f>MIN(D250:R268)</f>
        <v>275</v>
      </c>
      <c r="Y271" s="11">
        <f>MAX(D250:R268)</f>
        <v>287</v>
      </c>
    </row>
    <row r="272" spans="1:25" hidden="1"/>
    <row r="273" spans="1:25" hidden="1"/>
    <row r="276" spans="1:25">
      <c r="A276" s="6" t="s">
        <v>90</v>
      </c>
      <c r="B276" s="6"/>
      <c r="C276" s="6"/>
    </row>
    <row r="277" spans="1:25">
      <c r="A277" t="s">
        <v>57</v>
      </c>
      <c r="B277" t="s">
        <v>8</v>
      </c>
      <c r="C277" t="s">
        <v>32</v>
      </c>
      <c r="D277">
        <v>294</v>
      </c>
      <c r="E277">
        <v>287</v>
      </c>
      <c r="F277">
        <v>292</v>
      </c>
      <c r="G277">
        <v>291</v>
      </c>
      <c r="H277">
        <v>295</v>
      </c>
      <c r="T277" s="19">
        <f>SUM(D277:R277)</f>
        <v>1459</v>
      </c>
      <c r="U277" s="16">
        <f>COUNT(D277:R277)</f>
        <v>5</v>
      </c>
      <c r="V277" s="15">
        <f>IF(U277&gt;0,T277/U277)</f>
        <v>291.8</v>
      </c>
      <c r="W277" s="11">
        <f>RANK(V277,(V$277:V$296))</f>
        <v>1</v>
      </c>
      <c r="X277" s="11">
        <f>MIN(D277:R277)</f>
        <v>287</v>
      </c>
      <c r="Y277" s="11">
        <f>MAX(D277:R277)</f>
        <v>295</v>
      </c>
    </row>
    <row r="278" spans="1:25">
      <c r="A278" t="str">
        <f>A277</f>
        <v>KKA</v>
      </c>
      <c r="B278" t="s">
        <v>10</v>
      </c>
      <c r="C278" t="s">
        <v>35</v>
      </c>
      <c r="D278">
        <v>287</v>
      </c>
      <c r="E278">
        <v>293</v>
      </c>
      <c r="F278">
        <v>287</v>
      </c>
      <c r="G278">
        <v>288</v>
      </c>
      <c r="T278" s="19">
        <f>SUM(D278:R278)</f>
        <v>1155</v>
      </c>
      <c r="U278" s="16">
        <f>COUNT(D278:R278)</f>
        <v>4</v>
      </c>
      <c r="V278" s="15">
        <f t="shared" ref="V278:V296" si="48">IF(U278&gt;0,T278/U278)</f>
        <v>288.75</v>
      </c>
      <c r="W278" s="11">
        <f t="shared" ref="W278:W296" si="49">RANK(V278,(V$277:V$296))</f>
        <v>2</v>
      </c>
      <c r="X278" s="11">
        <f>MIN(D278:R278)</f>
        <v>287</v>
      </c>
      <c r="Y278" s="11">
        <f>MAX(D278:R278)</f>
        <v>293</v>
      </c>
    </row>
    <row r="279" spans="1:25">
      <c r="A279" t="str">
        <f t="shared" ref="A279:A280" si="50">A278</f>
        <v>KKA</v>
      </c>
      <c r="B279" t="s">
        <v>12</v>
      </c>
      <c r="C279" t="s">
        <v>31</v>
      </c>
      <c r="D279">
        <v>289</v>
      </c>
      <c r="E279">
        <v>285</v>
      </c>
      <c r="F279">
        <v>287</v>
      </c>
      <c r="G279">
        <v>292</v>
      </c>
      <c r="H279">
        <v>288</v>
      </c>
      <c r="T279" s="19">
        <f>SUM(D279:R279)</f>
        <v>1441</v>
      </c>
      <c r="U279" s="16">
        <f>COUNT(D279:R279)</f>
        <v>5</v>
      </c>
      <c r="V279" s="15">
        <f t="shared" si="48"/>
        <v>288.2</v>
      </c>
      <c r="W279" s="11">
        <f t="shared" si="49"/>
        <v>3</v>
      </c>
      <c r="X279" s="11">
        <f>MIN(D279:R279)</f>
        <v>285</v>
      </c>
      <c r="Y279" s="11">
        <f>MAX(D279:R279)</f>
        <v>292</v>
      </c>
    </row>
    <row r="280" spans="1:25">
      <c r="A280" t="str">
        <f t="shared" si="50"/>
        <v>KKA</v>
      </c>
      <c r="B280" t="s">
        <v>14</v>
      </c>
      <c r="C280" t="s">
        <v>36</v>
      </c>
      <c r="D280">
        <v>285</v>
      </c>
      <c r="E280">
        <v>288</v>
      </c>
      <c r="T280" s="19">
        <f>SUM(D280:R280)</f>
        <v>573</v>
      </c>
      <c r="U280" s="16">
        <f>COUNT(D280:R280)</f>
        <v>2</v>
      </c>
      <c r="V280" s="15">
        <f t="shared" si="48"/>
        <v>286.5</v>
      </c>
      <c r="W280" s="11">
        <f t="shared" si="49"/>
        <v>4</v>
      </c>
      <c r="X280" s="11">
        <f>MIN(D280:R280)</f>
        <v>285</v>
      </c>
      <c r="Y280" s="11">
        <f>MAX(D280:R280)</f>
        <v>288</v>
      </c>
    </row>
    <row r="281" spans="1:25" hidden="1">
      <c r="A281" t="str">
        <f t="shared" ref="A281:A296" si="51">A280</f>
        <v>KKA</v>
      </c>
      <c r="B281" t="s">
        <v>16</v>
      </c>
      <c r="T281" s="19">
        <f>SUM(D281:R281)</f>
        <v>0</v>
      </c>
      <c r="U281" s="16">
        <f>COUNT(D281:R281)</f>
        <v>0</v>
      </c>
      <c r="V281" s="15" t="b">
        <f t="shared" si="48"/>
        <v>0</v>
      </c>
      <c r="W281" s="11" t="e">
        <f t="shared" si="49"/>
        <v>#N/A</v>
      </c>
      <c r="X281" s="11">
        <f>MIN(D281:R281)</f>
        <v>0</v>
      </c>
      <c r="Y281" s="11">
        <f>MAX(D281:R281)</f>
        <v>0</v>
      </c>
    </row>
    <row r="282" spans="1:25" hidden="1">
      <c r="A282" t="str">
        <f t="shared" si="51"/>
        <v>KKA</v>
      </c>
      <c r="B282" t="s">
        <v>18</v>
      </c>
      <c r="T282" s="19">
        <f>SUM(D282:R282)</f>
        <v>0</v>
      </c>
      <c r="U282" s="16">
        <f>COUNT(D282:R282)</f>
        <v>0</v>
      </c>
      <c r="V282" s="15" t="b">
        <f t="shared" si="48"/>
        <v>0</v>
      </c>
      <c r="W282" s="11" t="e">
        <f t="shared" si="49"/>
        <v>#N/A</v>
      </c>
      <c r="X282" s="11">
        <f>MIN(D282:R282)</f>
        <v>0</v>
      </c>
      <c r="Y282" s="11">
        <f>MAX(D282:R282)</f>
        <v>0</v>
      </c>
    </row>
    <row r="283" spans="1:25" hidden="1">
      <c r="A283" t="str">
        <f t="shared" si="51"/>
        <v>KKA</v>
      </c>
      <c r="B283" t="s">
        <v>20</v>
      </c>
      <c r="T283" s="19">
        <f>SUM(D283:R283)</f>
        <v>0</v>
      </c>
      <c r="U283" s="16">
        <f>COUNT(D283:R283)</f>
        <v>0</v>
      </c>
      <c r="V283" s="15" t="b">
        <f t="shared" si="48"/>
        <v>0</v>
      </c>
      <c r="W283" s="11" t="e">
        <f t="shared" si="49"/>
        <v>#N/A</v>
      </c>
      <c r="X283" s="11">
        <f>MIN(D283:R283)</f>
        <v>0</v>
      </c>
      <c r="Y283" s="11">
        <f>MAX(D283:R283)</f>
        <v>0</v>
      </c>
    </row>
    <row r="284" spans="1:25" hidden="1">
      <c r="A284" t="str">
        <f t="shared" si="51"/>
        <v>KKA</v>
      </c>
      <c r="B284" t="s">
        <v>26</v>
      </c>
      <c r="T284" s="19">
        <f>SUM(D284:R284)</f>
        <v>0</v>
      </c>
      <c r="U284" s="16">
        <f>COUNT(D284:R284)</f>
        <v>0</v>
      </c>
      <c r="V284" s="15" t="b">
        <f t="shared" si="48"/>
        <v>0</v>
      </c>
      <c r="W284" s="11" t="e">
        <f t="shared" si="49"/>
        <v>#N/A</v>
      </c>
      <c r="X284" s="11">
        <f>MIN(D284:R284)</f>
        <v>0</v>
      </c>
      <c r="Y284" s="11">
        <f>MAX(D284:R284)</f>
        <v>0</v>
      </c>
    </row>
    <row r="285" spans="1:25" hidden="1">
      <c r="A285" t="str">
        <f t="shared" si="51"/>
        <v>KKA</v>
      </c>
      <c r="B285" t="s">
        <v>28</v>
      </c>
      <c r="T285" s="19">
        <f>SUM(D285:R285)</f>
        <v>0</v>
      </c>
      <c r="U285" s="16">
        <f>COUNT(D285:R285)</f>
        <v>0</v>
      </c>
      <c r="V285" s="15" t="b">
        <f t="shared" si="48"/>
        <v>0</v>
      </c>
      <c r="W285" s="11" t="e">
        <f t="shared" si="49"/>
        <v>#N/A</v>
      </c>
      <c r="X285" s="11">
        <f>MIN(D285:R285)</f>
        <v>0</v>
      </c>
      <c r="Y285" s="11">
        <f>MAX(D285:R285)</f>
        <v>0</v>
      </c>
    </row>
    <row r="286" spans="1:25" hidden="1">
      <c r="A286" t="str">
        <f t="shared" si="51"/>
        <v>KKA</v>
      </c>
      <c r="B286" t="s">
        <v>30</v>
      </c>
      <c r="T286" s="19">
        <f>SUM(D286:R286)</f>
        <v>0</v>
      </c>
      <c r="U286" s="16">
        <f>COUNT(D286:R286)</f>
        <v>0</v>
      </c>
      <c r="V286" s="15" t="b">
        <f t="shared" si="48"/>
        <v>0</v>
      </c>
      <c r="W286" s="11" t="e">
        <f t="shared" si="49"/>
        <v>#N/A</v>
      </c>
      <c r="X286" s="11">
        <f>MIN(D286:R286)</f>
        <v>0</v>
      </c>
      <c r="Y286" s="11">
        <f>MAX(D286:R286)</f>
        <v>0</v>
      </c>
    </row>
    <row r="287" spans="1:25" hidden="1">
      <c r="A287" t="str">
        <f t="shared" si="51"/>
        <v>KKA</v>
      </c>
      <c r="B287" t="s">
        <v>60</v>
      </c>
      <c r="T287" s="19">
        <f>SUM(D287:R287)</f>
        <v>0</v>
      </c>
      <c r="U287" s="16">
        <f>COUNT(D287:R287)</f>
        <v>0</v>
      </c>
      <c r="V287" s="15" t="b">
        <f t="shared" si="48"/>
        <v>0</v>
      </c>
      <c r="W287" s="11" t="e">
        <f t="shared" si="49"/>
        <v>#N/A</v>
      </c>
      <c r="X287" s="11">
        <f>MIN(D287:R287)</f>
        <v>0</v>
      </c>
      <c r="Y287" s="11">
        <f>MAX(D287:R287)</f>
        <v>0</v>
      </c>
    </row>
    <row r="288" spans="1:25" hidden="1">
      <c r="A288" t="str">
        <f t="shared" si="51"/>
        <v>KKA</v>
      </c>
      <c r="B288" t="s">
        <v>61</v>
      </c>
      <c r="T288" s="19">
        <f>SUM(D288:R288)</f>
        <v>0</v>
      </c>
      <c r="U288" s="16">
        <f>COUNT(D288:R288)</f>
        <v>0</v>
      </c>
      <c r="V288" s="15" t="b">
        <f t="shared" si="48"/>
        <v>0</v>
      </c>
      <c r="W288" s="11" t="e">
        <f t="shared" si="49"/>
        <v>#N/A</v>
      </c>
      <c r="X288" s="11">
        <f>MIN(D288:R288)</f>
        <v>0</v>
      </c>
      <c r="Y288" s="11">
        <f>MAX(D288:R288)</f>
        <v>0</v>
      </c>
    </row>
    <row r="289" spans="1:25" hidden="1">
      <c r="A289" t="str">
        <f t="shared" si="51"/>
        <v>KKA</v>
      </c>
      <c r="B289" t="s">
        <v>62</v>
      </c>
      <c r="T289" s="19">
        <f>SUM(D289:R289)</f>
        <v>0</v>
      </c>
      <c r="U289" s="16">
        <f>COUNT(D289:R289)</f>
        <v>0</v>
      </c>
      <c r="V289" s="15" t="b">
        <f t="shared" si="48"/>
        <v>0</v>
      </c>
      <c r="W289" s="11" t="e">
        <f t="shared" si="49"/>
        <v>#N/A</v>
      </c>
      <c r="X289" s="11">
        <f>MIN(D289:R289)</f>
        <v>0</v>
      </c>
      <c r="Y289" s="11">
        <f>MAX(D289:R289)</f>
        <v>0</v>
      </c>
    </row>
    <row r="290" spans="1:25" hidden="1">
      <c r="A290" t="str">
        <f t="shared" si="51"/>
        <v>KKA</v>
      </c>
      <c r="B290" t="s">
        <v>63</v>
      </c>
      <c r="T290" s="19">
        <f>SUM(D290:R290)</f>
        <v>0</v>
      </c>
      <c r="U290" s="16">
        <f>COUNT(D290:R290)</f>
        <v>0</v>
      </c>
      <c r="V290" s="15" t="b">
        <f t="shared" si="48"/>
        <v>0</v>
      </c>
      <c r="W290" s="11" t="e">
        <f t="shared" si="49"/>
        <v>#N/A</v>
      </c>
      <c r="X290" s="11">
        <f>MIN(D290:R290)</f>
        <v>0</v>
      </c>
      <c r="Y290" s="11">
        <f>MAX(D290:R290)</f>
        <v>0</v>
      </c>
    </row>
    <row r="291" spans="1:25" hidden="1">
      <c r="A291" t="str">
        <f t="shared" si="51"/>
        <v>KKA</v>
      </c>
      <c r="B291" t="s">
        <v>64</v>
      </c>
      <c r="T291" s="19">
        <f>SUM(D291:R291)</f>
        <v>0</v>
      </c>
      <c r="U291" s="16">
        <f>COUNT(D291:R291)</f>
        <v>0</v>
      </c>
      <c r="V291" s="15" t="b">
        <f t="shared" si="48"/>
        <v>0</v>
      </c>
      <c r="W291" s="11" t="e">
        <f t="shared" si="49"/>
        <v>#N/A</v>
      </c>
      <c r="X291" s="11">
        <f>MIN(D291:R291)</f>
        <v>0</v>
      </c>
      <c r="Y291" s="11">
        <f>MAX(D291:R291)</f>
        <v>0</v>
      </c>
    </row>
    <row r="292" spans="1:25" hidden="1">
      <c r="A292" t="str">
        <f t="shared" si="51"/>
        <v>KKA</v>
      </c>
      <c r="B292" t="s">
        <v>65</v>
      </c>
      <c r="T292" s="19">
        <f>SUM(D292:R292)</f>
        <v>0</v>
      </c>
      <c r="U292" s="16">
        <f>COUNT(D292:R292)</f>
        <v>0</v>
      </c>
      <c r="V292" s="15" t="b">
        <f t="shared" si="48"/>
        <v>0</v>
      </c>
      <c r="W292" s="11" t="e">
        <f t="shared" si="49"/>
        <v>#N/A</v>
      </c>
      <c r="X292" s="11">
        <f>MIN(D292:R292)</f>
        <v>0</v>
      </c>
      <c r="Y292" s="11">
        <f>MAX(D292:R292)</f>
        <v>0</v>
      </c>
    </row>
    <row r="293" spans="1:25" hidden="1">
      <c r="A293" t="str">
        <f t="shared" si="51"/>
        <v>KKA</v>
      </c>
      <c r="B293" t="s">
        <v>66</v>
      </c>
      <c r="T293" s="19">
        <f>SUM(D293:R293)</f>
        <v>0</v>
      </c>
      <c r="U293" s="16">
        <f>COUNT(D293:R293)</f>
        <v>0</v>
      </c>
      <c r="V293" s="15" t="b">
        <f t="shared" si="48"/>
        <v>0</v>
      </c>
      <c r="W293" s="11" t="e">
        <f t="shared" si="49"/>
        <v>#N/A</v>
      </c>
      <c r="X293" s="11">
        <f>MIN(D293:R293)</f>
        <v>0</v>
      </c>
      <c r="Y293" s="11">
        <f>MAX(D293:R293)</f>
        <v>0</v>
      </c>
    </row>
    <row r="294" spans="1:25" hidden="1">
      <c r="A294" t="str">
        <f t="shared" si="51"/>
        <v>KKA</v>
      </c>
      <c r="B294" t="s">
        <v>67</v>
      </c>
      <c r="T294" s="19">
        <f>SUM(D294:R294)</f>
        <v>0</v>
      </c>
      <c r="U294" s="16">
        <f>COUNT(D294:R294)</f>
        <v>0</v>
      </c>
      <c r="V294" s="15" t="b">
        <f t="shared" si="48"/>
        <v>0</v>
      </c>
      <c r="W294" s="11" t="e">
        <f t="shared" si="49"/>
        <v>#N/A</v>
      </c>
      <c r="X294" s="11">
        <f>MIN(D294:R294)</f>
        <v>0</v>
      </c>
      <c r="Y294" s="11">
        <f>MAX(D294:R294)</f>
        <v>0</v>
      </c>
    </row>
    <row r="295" spans="1:25" hidden="1">
      <c r="A295" t="str">
        <f t="shared" si="51"/>
        <v>KKA</v>
      </c>
      <c r="B295" t="s">
        <v>68</v>
      </c>
      <c r="T295" s="19">
        <f>SUM(D295:R295)</f>
        <v>0</v>
      </c>
      <c r="U295" s="16">
        <f>COUNT(D295:R295)</f>
        <v>0</v>
      </c>
      <c r="V295" s="15" t="b">
        <f t="shared" si="48"/>
        <v>0</v>
      </c>
      <c r="W295" s="11" t="e">
        <f t="shared" si="49"/>
        <v>#N/A</v>
      </c>
      <c r="X295" s="11">
        <f>MIN(D295:R295)</f>
        <v>0</v>
      </c>
      <c r="Y295" s="11">
        <f>MAX(D295:R295)</f>
        <v>0</v>
      </c>
    </row>
    <row r="296" spans="1:25" hidden="1">
      <c r="A296" t="str">
        <f t="shared" si="51"/>
        <v>KKA</v>
      </c>
      <c r="B296" t="s">
        <v>69</v>
      </c>
      <c r="T296" s="19">
        <f>SUM(D296:R296)</f>
        <v>0</v>
      </c>
      <c r="U296" s="16">
        <f>COUNT(D296:R296)</f>
        <v>0</v>
      </c>
      <c r="V296" s="15" t="b">
        <f t="shared" si="48"/>
        <v>0</v>
      </c>
      <c r="W296" s="11" t="e">
        <f t="shared" si="49"/>
        <v>#N/A</v>
      </c>
      <c r="X296" s="11">
        <f>MIN(D296:R296)</f>
        <v>0</v>
      </c>
      <c r="Y296" s="11">
        <f>MAX(D296:R296)</f>
        <v>0</v>
      </c>
    </row>
    <row r="297" spans="1:25" hidden="1"/>
    <row r="298" spans="1:25" hidden="1">
      <c r="A298" s="4" t="str">
        <f>A296</f>
        <v>KKA</v>
      </c>
      <c r="B298" s="4" t="s">
        <v>72</v>
      </c>
      <c r="C298" s="4" t="s">
        <v>73</v>
      </c>
      <c r="D298" s="12">
        <f>COUNT(D277:D296)</f>
        <v>4</v>
      </c>
      <c r="E298" s="12">
        <f t="shared" ref="E298:R298" si="52">COUNT(E277:E296)</f>
        <v>4</v>
      </c>
      <c r="F298" s="12">
        <f t="shared" si="52"/>
        <v>3</v>
      </c>
      <c r="G298" s="12">
        <f t="shared" si="52"/>
        <v>3</v>
      </c>
      <c r="H298" s="12">
        <f t="shared" si="52"/>
        <v>2</v>
      </c>
      <c r="I298" s="12">
        <f t="shared" si="52"/>
        <v>0</v>
      </c>
      <c r="J298" s="12">
        <f t="shared" si="52"/>
        <v>0</v>
      </c>
      <c r="K298" s="12">
        <f t="shared" si="52"/>
        <v>0</v>
      </c>
      <c r="L298" s="12">
        <f t="shared" si="52"/>
        <v>0</v>
      </c>
      <c r="M298" s="12">
        <f t="shared" si="52"/>
        <v>0</v>
      </c>
      <c r="N298" s="12">
        <f t="shared" si="52"/>
        <v>0</v>
      </c>
      <c r="O298" s="12">
        <f t="shared" si="52"/>
        <v>0</v>
      </c>
      <c r="P298" s="12">
        <f t="shared" si="52"/>
        <v>0</v>
      </c>
      <c r="Q298" s="12">
        <f t="shared" si="52"/>
        <v>0</v>
      </c>
      <c r="R298" s="12">
        <f t="shared" si="52"/>
        <v>0</v>
      </c>
      <c r="S298" s="12"/>
      <c r="T298" s="19">
        <f>SUM(T277:T296)</f>
        <v>4628</v>
      </c>
      <c r="U298" s="16">
        <f>SUM(U277:U296)</f>
        <v>16</v>
      </c>
      <c r="V298" s="15">
        <f t="shared" ref="V298" si="53">IF(U298&gt;0,T298/U298)</f>
        <v>289.25</v>
      </c>
      <c r="X298" s="11">
        <f>MIN(D277:R295)</f>
        <v>285</v>
      </c>
      <c r="Y298" s="11">
        <f>MAX(D277:R295)</f>
        <v>295</v>
      </c>
    </row>
    <row r="299" spans="1:25" hidden="1"/>
    <row r="300" spans="1:25" hidden="1"/>
    <row r="303" spans="1:25">
      <c r="A303" s="6" t="s">
        <v>91</v>
      </c>
      <c r="B303" s="6"/>
      <c r="C303" s="6"/>
    </row>
    <row r="304" spans="1:25">
      <c r="A304" t="s">
        <v>58</v>
      </c>
      <c r="B304" t="s">
        <v>8</v>
      </c>
      <c r="C304" t="s">
        <v>32</v>
      </c>
      <c r="D304">
        <v>307.3</v>
      </c>
      <c r="E304">
        <v>301.3</v>
      </c>
      <c r="F304">
        <v>307.39999999999998</v>
      </c>
      <c r="G304">
        <v>304</v>
      </c>
      <c r="H304">
        <v>309.10000000000002</v>
      </c>
      <c r="T304" s="19">
        <f>SUM(D304:R304)</f>
        <v>1529.1</v>
      </c>
      <c r="U304" s="16">
        <f>COUNT(D304:R304)</f>
        <v>5</v>
      </c>
      <c r="V304" s="15">
        <f>IF(U304&gt;0,T304/U304)</f>
        <v>305.82</v>
      </c>
      <c r="W304" s="11">
        <f>RANK(V304,(V$304:V$323))</f>
        <v>1</v>
      </c>
      <c r="X304" s="11">
        <f>MIN(D304:R304)</f>
        <v>301.3</v>
      </c>
      <c r="Y304" s="11">
        <f>MAX(D304:R304)</f>
        <v>309.10000000000002</v>
      </c>
    </row>
    <row r="305" spans="1:25">
      <c r="A305" t="str">
        <f>A304</f>
        <v>KKA, Z</v>
      </c>
      <c r="B305" t="s">
        <v>10</v>
      </c>
      <c r="C305" t="s">
        <v>35</v>
      </c>
      <c r="D305">
        <v>299.8</v>
      </c>
      <c r="E305">
        <v>304.89999999999998</v>
      </c>
      <c r="F305">
        <v>301.60000000000002</v>
      </c>
      <c r="G305">
        <v>300.89999999999998</v>
      </c>
      <c r="T305" s="19">
        <f>SUM(D305:R305)</f>
        <v>1207.2</v>
      </c>
      <c r="U305" s="16">
        <f>COUNT(D305:R305)</f>
        <v>4</v>
      </c>
      <c r="V305" s="15">
        <f t="shared" ref="V305:V323" si="54">IF(U305&gt;0,T305/U305)</f>
        <v>301.8</v>
      </c>
      <c r="W305" s="11">
        <f t="shared" ref="W305:W323" si="55">RANK(V305,(V$304:V$323))</f>
        <v>2</v>
      </c>
      <c r="X305" s="11">
        <f>MIN(D305:R305)</f>
        <v>299.8</v>
      </c>
      <c r="Y305" s="11">
        <f>MAX(D305:R305)</f>
        <v>304.89999999999998</v>
      </c>
    </row>
    <row r="306" spans="1:25">
      <c r="A306" t="str">
        <f t="shared" ref="A306" si="56">A305</f>
        <v>KKA, Z</v>
      </c>
      <c r="B306" t="s">
        <v>12</v>
      </c>
      <c r="C306" t="s">
        <v>36</v>
      </c>
      <c r="D306">
        <v>297.5</v>
      </c>
      <c r="E306">
        <v>302.39999999999998</v>
      </c>
      <c r="T306" s="19">
        <f>SUM(D306:R306)</f>
        <v>599.9</v>
      </c>
      <c r="U306" s="16">
        <f>COUNT(D306:R306)</f>
        <v>2</v>
      </c>
      <c r="V306" s="15">
        <f t="shared" si="54"/>
        <v>299.95</v>
      </c>
      <c r="W306" s="11">
        <f t="shared" si="55"/>
        <v>3</v>
      </c>
      <c r="X306" s="11">
        <f>MIN(D306:R306)</f>
        <v>297.5</v>
      </c>
      <c r="Y306" s="11">
        <f>MAX(D306:R306)</f>
        <v>302.39999999999998</v>
      </c>
    </row>
    <row r="307" spans="1:25" hidden="1">
      <c r="A307" t="str">
        <f t="shared" ref="A307:A323" si="57">A306</f>
        <v>KKA, Z</v>
      </c>
      <c r="B307" t="s">
        <v>14</v>
      </c>
      <c r="T307" s="19">
        <f>SUM(D307:R307)</f>
        <v>0</v>
      </c>
      <c r="U307" s="16">
        <f>COUNT(D307:R307)</f>
        <v>0</v>
      </c>
      <c r="V307" s="15" t="b">
        <f t="shared" si="54"/>
        <v>0</v>
      </c>
      <c r="W307" s="11" t="e">
        <f t="shared" si="55"/>
        <v>#N/A</v>
      </c>
      <c r="X307" s="11">
        <f>MIN(D307:R307)</f>
        <v>0</v>
      </c>
      <c r="Y307" s="11">
        <f>MAX(D307:R307)</f>
        <v>0</v>
      </c>
    </row>
    <row r="308" spans="1:25" hidden="1">
      <c r="A308" t="str">
        <f t="shared" si="57"/>
        <v>KKA, Z</v>
      </c>
      <c r="B308" t="s">
        <v>16</v>
      </c>
      <c r="T308" s="19">
        <f>SUM(D308:R308)</f>
        <v>0</v>
      </c>
      <c r="U308" s="16">
        <f>COUNT(D308:R308)</f>
        <v>0</v>
      </c>
      <c r="V308" s="15" t="b">
        <f t="shared" si="54"/>
        <v>0</v>
      </c>
      <c r="W308" s="11" t="e">
        <f t="shared" si="55"/>
        <v>#N/A</v>
      </c>
      <c r="X308" s="11">
        <f>MIN(D308:R308)</f>
        <v>0</v>
      </c>
      <c r="Y308" s="11">
        <f>MAX(D308:R308)</f>
        <v>0</v>
      </c>
    </row>
    <row r="309" spans="1:25" hidden="1">
      <c r="A309" t="str">
        <f t="shared" si="57"/>
        <v>KKA, Z</v>
      </c>
      <c r="B309" t="s">
        <v>18</v>
      </c>
      <c r="T309" s="19">
        <f>SUM(D309:R309)</f>
        <v>0</v>
      </c>
      <c r="U309" s="16">
        <f>COUNT(D309:R309)</f>
        <v>0</v>
      </c>
      <c r="V309" s="15" t="b">
        <f t="shared" si="54"/>
        <v>0</v>
      </c>
      <c r="W309" s="11" t="e">
        <f t="shared" si="55"/>
        <v>#N/A</v>
      </c>
      <c r="X309" s="11">
        <f>MIN(D309:R309)</f>
        <v>0</v>
      </c>
      <c r="Y309" s="11">
        <f>MAX(D309:R309)</f>
        <v>0</v>
      </c>
    </row>
    <row r="310" spans="1:25" hidden="1">
      <c r="A310" t="str">
        <f t="shared" si="57"/>
        <v>KKA, Z</v>
      </c>
      <c r="B310" t="s">
        <v>20</v>
      </c>
      <c r="T310" s="19">
        <f>SUM(D310:R310)</f>
        <v>0</v>
      </c>
      <c r="U310" s="16">
        <f>COUNT(D310:R310)</f>
        <v>0</v>
      </c>
      <c r="V310" s="15" t="b">
        <f t="shared" si="54"/>
        <v>0</v>
      </c>
      <c r="W310" s="11" t="e">
        <f t="shared" si="55"/>
        <v>#N/A</v>
      </c>
      <c r="X310" s="11">
        <f>MIN(D310:R310)</f>
        <v>0</v>
      </c>
      <c r="Y310" s="11">
        <f>MAX(D310:R310)</f>
        <v>0</v>
      </c>
    </row>
    <row r="311" spans="1:25" hidden="1">
      <c r="A311" t="str">
        <f t="shared" si="57"/>
        <v>KKA, Z</v>
      </c>
      <c r="B311" t="s">
        <v>26</v>
      </c>
      <c r="T311" s="19">
        <f>SUM(D311:R311)</f>
        <v>0</v>
      </c>
      <c r="U311" s="16">
        <f>COUNT(D311:R311)</f>
        <v>0</v>
      </c>
      <c r="V311" s="15" t="b">
        <f t="shared" si="54"/>
        <v>0</v>
      </c>
      <c r="W311" s="11" t="e">
        <f t="shared" si="55"/>
        <v>#N/A</v>
      </c>
      <c r="X311" s="11">
        <f>MIN(D311:R311)</f>
        <v>0</v>
      </c>
      <c r="Y311" s="11">
        <f>MAX(D311:R311)</f>
        <v>0</v>
      </c>
    </row>
    <row r="312" spans="1:25" hidden="1">
      <c r="A312" t="str">
        <f t="shared" si="57"/>
        <v>KKA, Z</v>
      </c>
      <c r="B312" t="s">
        <v>28</v>
      </c>
      <c r="T312" s="19">
        <f>SUM(D312:R312)</f>
        <v>0</v>
      </c>
      <c r="U312" s="16">
        <f>COUNT(D312:R312)</f>
        <v>0</v>
      </c>
      <c r="V312" s="15" t="b">
        <f t="shared" si="54"/>
        <v>0</v>
      </c>
      <c r="W312" s="11" t="e">
        <f t="shared" si="55"/>
        <v>#N/A</v>
      </c>
      <c r="X312" s="11">
        <f>MIN(D312:R312)</f>
        <v>0</v>
      </c>
      <c r="Y312" s="11">
        <f>MAX(D312:R312)</f>
        <v>0</v>
      </c>
    </row>
    <row r="313" spans="1:25" hidden="1">
      <c r="A313" t="str">
        <f t="shared" si="57"/>
        <v>KKA, Z</v>
      </c>
      <c r="B313" t="s">
        <v>30</v>
      </c>
      <c r="T313" s="19">
        <f>SUM(D313:R313)</f>
        <v>0</v>
      </c>
      <c r="U313" s="16">
        <f>COUNT(D313:R313)</f>
        <v>0</v>
      </c>
      <c r="V313" s="15" t="b">
        <f t="shared" si="54"/>
        <v>0</v>
      </c>
      <c r="W313" s="11" t="e">
        <f t="shared" si="55"/>
        <v>#N/A</v>
      </c>
      <c r="X313" s="11">
        <f>MIN(D313:R313)</f>
        <v>0</v>
      </c>
      <c r="Y313" s="11">
        <f>MAX(D313:R313)</f>
        <v>0</v>
      </c>
    </row>
    <row r="314" spans="1:25" hidden="1">
      <c r="A314" t="str">
        <f t="shared" si="57"/>
        <v>KKA, Z</v>
      </c>
      <c r="B314" t="s">
        <v>60</v>
      </c>
      <c r="T314" s="19">
        <f>SUM(D314:R314)</f>
        <v>0</v>
      </c>
      <c r="U314" s="16">
        <f>COUNT(D314:R314)</f>
        <v>0</v>
      </c>
      <c r="V314" s="15" t="b">
        <f t="shared" si="54"/>
        <v>0</v>
      </c>
      <c r="W314" s="11" t="e">
        <f t="shared" si="55"/>
        <v>#N/A</v>
      </c>
      <c r="X314" s="11">
        <f>MIN(D314:R314)</f>
        <v>0</v>
      </c>
      <c r="Y314" s="11">
        <f>MAX(D314:R314)</f>
        <v>0</v>
      </c>
    </row>
    <row r="315" spans="1:25" hidden="1">
      <c r="A315" t="str">
        <f t="shared" si="57"/>
        <v>KKA, Z</v>
      </c>
      <c r="B315" t="s">
        <v>61</v>
      </c>
      <c r="T315" s="19">
        <f>SUM(D315:R315)</f>
        <v>0</v>
      </c>
      <c r="U315" s="16">
        <f>COUNT(D315:R315)</f>
        <v>0</v>
      </c>
      <c r="V315" s="15" t="b">
        <f t="shared" si="54"/>
        <v>0</v>
      </c>
      <c r="W315" s="11" t="e">
        <f t="shared" si="55"/>
        <v>#N/A</v>
      </c>
      <c r="X315" s="11">
        <f>MIN(D315:R315)</f>
        <v>0</v>
      </c>
      <c r="Y315" s="11">
        <f>MAX(D315:R315)</f>
        <v>0</v>
      </c>
    </row>
    <row r="316" spans="1:25" hidden="1">
      <c r="A316" t="str">
        <f t="shared" si="57"/>
        <v>KKA, Z</v>
      </c>
      <c r="B316" t="s">
        <v>62</v>
      </c>
      <c r="T316" s="19">
        <f>SUM(D316:R316)</f>
        <v>0</v>
      </c>
      <c r="U316" s="16">
        <f>COUNT(D316:R316)</f>
        <v>0</v>
      </c>
      <c r="V316" s="15" t="b">
        <f t="shared" si="54"/>
        <v>0</v>
      </c>
      <c r="W316" s="11" t="e">
        <f t="shared" si="55"/>
        <v>#N/A</v>
      </c>
      <c r="X316" s="11">
        <f>MIN(D316:R316)</f>
        <v>0</v>
      </c>
      <c r="Y316" s="11">
        <f>MAX(D316:R316)</f>
        <v>0</v>
      </c>
    </row>
    <row r="317" spans="1:25" hidden="1">
      <c r="A317" t="str">
        <f t="shared" si="57"/>
        <v>KKA, Z</v>
      </c>
      <c r="B317" t="s">
        <v>63</v>
      </c>
      <c r="T317" s="19">
        <f>SUM(D317:R317)</f>
        <v>0</v>
      </c>
      <c r="U317" s="16">
        <f>COUNT(D317:R317)</f>
        <v>0</v>
      </c>
      <c r="V317" s="15" t="b">
        <f t="shared" si="54"/>
        <v>0</v>
      </c>
      <c r="W317" s="11" t="e">
        <f t="shared" si="55"/>
        <v>#N/A</v>
      </c>
      <c r="X317" s="11">
        <f>MIN(D317:R317)</f>
        <v>0</v>
      </c>
      <c r="Y317" s="11">
        <f>MAX(D317:R317)</f>
        <v>0</v>
      </c>
    </row>
    <row r="318" spans="1:25" hidden="1">
      <c r="A318" t="str">
        <f t="shared" si="57"/>
        <v>KKA, Z</v>
      </c>
      <c r="B318" t="s">
        <v>64</v>
      </c>
      <c r="T318" s="19">
        <f>SUM(D318:R318)</f>
        <v>0</v>
      </c>
      <c r="U318" s="16">
        <f>COUNT(D318:R318)</f>
        <v>0</v>
      </c>
      <c r="V318" s="15" t="b">
        <f t="shared" si="54"/>
        <v>0</v>
      </c>
      <c r="W318" s="11" t="e">
        <f t="shared" si="55"/>
        <v>#N/A</v>
      </c>
      <c r="X318" s="11">
        <f>MIN(D318:R318)</f>
        <v>0</v>
      </c>
      <c r="Y318" s="11">
        <f>MAX(D318:R318)</f>
        <v>0</v>
      </c>
    </row>
    <row r="319" spans="1:25" hidden="1">
      <c r="A319" t="str">
        <f t="shared" si="57"/>
        <v>KKA, Z</v>
      </c>
      <c r="B319" t="s">
        <v>65</v>
      </c>
      <c r="T319" s="19">
        <f>SUM(D319:R319)</f>
        <v>0</v>
      </c>
      <c r="U319" s="16">
        <f>COUNT(D319:R319)</f>
        <v>0</v>
      </c>
      <c r="V319" s="15" t="b">
        <f t="shared" si="54"/>
        <v>0</v>
      </c>
      <c r="W319" s="11" t="e">
        <f t="shared" si="55"/>
        <v>#N/A</v>
      </c>
      <c r="X319" s="11">
        <f>MIN(D319:R319)</f>
        <v>0</v>
      </c>
      <c r="Y319" s="11">
        <f>MAX(D319:R319)</f>
        <v>0</v>
      </c>
    </row>
    <row r="320" spans="1:25" hidden="1">
      <c r="A320" t="str">
        <f t="shared" si="57"/>
        <v>KKA, Z</v>
      </c>
      <c r="B320" t="s">
        <v>66</v>
      </c>
      <c r="T320" s="19">
        <f>SUM(D320:R320)</f>
        <v>0</v>
      </c>
      <c r="U320" s="16">
        <f>COUNT(D320:R320)</f>
        <v>0</v>
      </c>
      <c r="V320" s="15" t="b">
        <f t="shared" si="54"/>
        <v>0</v>
      </c>
      <c r="W320" s="11" t="e">
        <f t="shared" si="55"/>
        <v>#N/A</v>
      </c>
      <c r="X320" s="11">
        <f>MIN(D320:R320)</f>
        <v>0</v>
      </c>
      <c r="Y320" s="11">
        <f>MAX(D320:R320)</f>
        <v>0</v>
      </c>
    </row>
    <row r="321" spans="1:25" hidden="1">
      <c r="A321" t="str">
        <f t="shared" si="57"/>
        <v>KKA, Z</v>
      </c>
      <c r="B321" t="s">
        <v>67</v>
      </c>
      <c r="T321" s="19">
        <f>SUM(D321:R321)</f>
        <v>0</v>
      </c>
      <c r="U321" s="16">
        <f>COUNT(D321:R321)</f>
        <v>0</v>
      </c>
      <c r="V321" s="15" t="b">
        <f t="shared" si="54"/>
        <v>0</v>
      </c>
      <c r="W321" s="11" t="e">
        <f t="shared" si="55"/>
        <v>#N/A</v>
      </c>
      <c r="X321" s="11">
        <f>MIN(D321:R321)</f>
        <v>0</v>
      </c>
      <c r="Y321" s="11">
        <f>MAX(D321:R321)</f>
        <v>0</v>
      </c>
    </row>
    <row r="322" spans="1:25" hidden="1">
      <c r="A322" t="str">
        <f t="shared" si="57"/>
        <v>KKA, Z</v>
      </c>
      <c r="B322" t="s">
        <v>68</v>
      </c>
      <c r="T322" s="19">
        <f>SUM(D322:R322)</f>
        <v>0</v>
      </c>
      <c r="U322" s="16">
        <f>COUNT(D322:R322)</f>
        <v>0</v>
      </c>
      <c r="V322" s="15" t="b">
        <f t="shared" si="54"/>
        <v>0</v>
      </c>
      <c r="W322" s="11" t="e">
        <f t="shared" si="55"/>
        <v>#N/A</v>
      </c>
      <c r="X322" s="11">
        <f>MIN(D322:R322)</f>
        <v>0</v>
      </c>
      <c r="Y322" s="11">
        <f>MAX(D322:R322)</f>
        <v>0</v>
      </c>
    </row>
    <row r="323" spans="1:25" hidden="1">
      <c r="A323" t="str">
        <f t="shared" si="57"/>
        <v>KKA, Z</v>
      </c>
      <c r="B323" t="s">
        <v>69</v>
      </c>
      <c r="T323" s="19">
        <f>SUM(D323:R323)</f>
        <v>0</v>
      </c>
      <c r="U323" s="16">
        <f>COUNT(D323:R323)</f>
        <v>0</v>
      </c>
      <c r="V323" s="15" t="b">
        <f t="shared" si="54"/>
        <v>0</v>
      </c>
      <c r="W323" s="11" t="e">
        <f t="shared" si="55"/>
        <v>#N/A</v>
      </c>
      <c r="X323" s="11">
        <f>MIN(D323:R323)</f>
        <v>0</v>
      </c>
      <c r="Y323" s="11">
        <f>MAX(D323:R323)</f>
        <v>0</v>
      </c>
    </row>
    <row r="324" spans="1:25" hidden="1"/>
    <row r="325" spans="1:25" hidden="1">
      <c r="A325" s="4" t="str">
        <f>A323</f>
        <v>KKA, Z</v>
      </c>
      <c r="B325" s="4" t="s">
        <v>72</v>
      </c>
      <c r="C325" s="4" t="s">
        <v>73</v>
      </c>
      <c r="D325" s="12">
        <f>COUNT(D304:D323)</f>
        <v>3</v>
      </c>
      <c r="E325" s="12">
        <f t="shared" ref="E325:R325" si="58">COUNT(E304:E323)</f>
        <v>3</v>
      </c>
      <c r="F325" s="12">
        <f t="shared" si="58"/>
        <v>2</v>
      </c>
      <c r="G325" s="12">
        <f t="shared" si="58"/>
        <v>2</v>
      </c>
      <c r="H325" s="12">
        <f t="shared" si="58"/>
        <v>1</v>
      </c>
      <c r="I325" s="12">
        <f t="shared" si="58"/>
        <v>0</v>
      </c>
      <c r="J325" s="12">
        <f t="shared" si="58"/>
        <v>0</v>
      </c>
      <c r="K325" s="12">
        <f t="shared" si="58"/>
        <v>0</v>
      </c>
      <c r="L325" s="12">
        <f t="shared" si="58"/>
        <v>0</v>
      </c>
      <c r="M325" s="12">
        <f t="shared" si="58"/>
        <v>0</v>
      </c>
      <c r="N325" s="12">
        <f t="shared" si="58"/>
        <v>0</v>
      </c>
      <c r="O325" s="12">
        <f t="shared" si="58"/>
        <v>0</v>
      </c>
      <c r="P325" s="12">
        <f t="shared" si="58"/>
        <v>0</v>
      </c>
      <c r="Q325" s="12">
        <f t="shared" si="58"/>
        <v>0</v>
      </c>
      <c r="R325" s="12">
        <f t="shared" si="58"/>
        <v>0</v>
      </c>
      <c r="S325" s="12"/>
      <c r="T325" s="19">
        <f>SUM(T304:T323)</f>
        <v>3336.2000000000003</v>
      </c>
      <c r="U325" s="16">
        <f>SUM(U304:U323)</f>
        <v>11</v>
      </c>
      <c r="V325" s="15">
        <f t="shared" ref="V325" si="59">IF(U325&gt;0,T325/U325)</f>
        <v>303.29090909090911</v>
      </c>
      <c r="X325" s="11">
        <f>MIN(D304:R322)</f>
        <v>297.5</v>
      </c>
      <c r="Y325" s="11">
        <f>MAX(D304:R322)</f>
        <v>309.10000000000002</v>
      </c>
    </row>
    <row r="326" spans="1:25" hidden="1"/>
    <row r="327" spans="1:25" hidden="1"/>
    <row r="330" spans="1:25">
      <c r="A330" s="6" t="s">
        <v>92</v>
      </c>
      <c r="B330" s="6"/>
      <c r="C330" s="6"/>
    </row>
    <row r="331" spans="1:25">
      <c r="A331" t="s">
        <v>59</v>
      </c>
      <c r="B331" t="s">
        <v>8</v>
      </c>
      <c r="C331" t="s">
        <v>35</v>
      </c>
      <c r="D331">
        <v>290</v>
      </c>
      <c r="E331">
        <v>290</v>
      </c>
      <c r="F331">
        <v>292</v>
      </c>
      <c r="G331">
        <v>285</v>
      </c>
      <c r="T331" s="19">
        <f>SUM(D331:R331)</f>
        <v>1157</v>
      </c>
      <c r="U331" s="16">
        <f>COUNT(D331:R331)</f>
        <v>4</v>
      </c>
      <c r="V331" s="15">
        <f>IF(U331&gt;0,T331/U331)</f>
        <v>289.25</v>
      </c>
      <c r="W331" s="11">
        <f>RANK(V331,(V$331:V$350))</f>
        <v>1</v>
      </c>
      <c r="X331" s="11">
        <f>MIN(D331:R331)</f>
        <v>285</v>
      </c>
      <c r="Y331" s="11">
        <f>MAX(D331:R331)</f>
        <v>292</v>
      </c>
    </row>
    <row r="332" spans="1:25">
      <c r="A332" t="str">
        <f>A331</f>
        <v>KKA ZF</v>
      </c>
      <c r="B332" t="s">
        <v>10</v>
      </c>
      <c r="C332" t="s">
        <v>31</v>
      </c>
      <c r="D332">
        <v>285</v>
      </c>
      <c r="E332">
        <v>287</v>
      </c>
      <c r="F332">
        <v>291</v>
      </c>
      <c r="G332">
        <v>287</v>
      </c>
      <c r="H332">
        <v>281</v>
      </c>
      <c r="T332" s="19">
        <f>SUM(D332:R332)</f>
        <v>1431</v>
      </c>
      <c r="U332" s="16">
        <f>COUNT(D332:R332)</f>
        <v>5</v>
      </c>
      <c r="V332" s="15">
        <f t="shared" ref="V332:V350" si="60">IF(U332&gt;0,T332/U332)</f>
        <v>286.2</v>
      </c>
      <c r="W332" s="11">
        <f t="shared" ref="W332:W350" si="61">RANK(V332,(V$331:V$350))</f>
        <v>2</v>
      </c>
      <c r="X332" s="11">
        <f>MIN(D332:R332)</f>
        <v>281</v>
      </c>
      <c r="Y332" s="11">
        <f>MAX(D332:R332)</f>
        <v>291</v>
      </c>
    </row>
    <row r="333" spans="1:25" hidden="1">
      <c r="A333" t="str">
        <f t="shared" ref="A333:A351" si="62">A332</f>
        <v>KKA ZF</v>
      </c>
      <c r="B333" t="s">
        <v>12</v>
      </c>
      <c r="T333" s="19">
        <f>SUM(D333:R333)</f>
        <v>0</v>
      </c>
      <c r="U333" s="16">
        <f>COUNT(D333:R333)</f>
        <v>0</v>
      </c>
      <c r="V333" s="15" t="b">
        <f t="shared" si="60"/>
        <v>0</v>
      </c>
      <c r="W333" s="11" t="e">
        <f t="shared" si="61"/>
        <v>#N/A</v>
      </c>
      <c r="X333" s="11">
        <f>MIN(D333:R333)</f>
        <v>0</v>
      </c>
      <c r="Y333" s="11">
        <f>MAX(D333:R333)</f>
        <v>0</v>
      </c>
    </row>
    <row r="334" spans="1:25" hidden="1">
      <c r="A334" t="str">
        <f t="shared" si="62"/>
        <v>KKA ZF</v>
      </c>
      <c r="B334" t="s">
        <v>14</v>
      </c>
      <c r="T334" s="19">
        <f>SUM(D334:R334)</f>
        <v>0</v>
      </c>
      <c r="U334" s="16">
        <f>COUNT(D334:R334)</f>
        <v>0</v>
      </c>
      <c r="V334" s="15" t="b">
        <f t="shared" si="60"/>
        <v>0</v>
      </c>
      <c r="W334" s="11" t="e">
        <f t="shared" si="61"/>
        <v>#N/A</v>
      </c>
      <c r="X334" s="11">
        <f>MIN(D334:R334)</f>
        <v>0</v>
      </c>
      <c r="Y334" s="11">
        <f>MAX(D334:R334)</f>
        <v>0</v>
      </c>
    </row>
    <row r="335" spans="1:25" hidden="1">
      <c r="A335" t="str">
        <f t="shared" si="62"/>
        <v>KKA ZF</v>
      </c>
      <c r="B335" t="s">
        <v>16</v>
      </c>
      <c r="T335" s="19">
        <f>SUM(D335:R335)</f>
        <v>0</v>
      </c>
      <c r="U335" s="16">
        <f>COUNT(D335:R335)</f>
        <v>0</v>
      </c>
      <c r="V335" s="15" t="b">
        <f t="shared" si="60"/>
        <v>0</v>
      </c>
      <c r="W335" s="11" t="e">
        <f t="shared" si="61"/>
        <v>#N/A</v>
      </c>
      <c r="X335" s="11">
        <f>MIN(D335:R335)</f>
        <v>0</v>
      </c>
      <c r="Y335" s="11">
        <f>MAX(D335:R335)</f>
        <v>0</v>
      </c>
    </row>
    <row r="336" spans="1:25" hidden="1">
      <c r="A336" t="str">
        <f t="shared" si="62"/>
        <v>KKA ZF</v>
      </c>
      <c r="B336" t="s">
        <v>18</v>
      </c>
      <c r="T336" s="19">
        <f>SUM(D336:R336)</f>
        <v>0</v>
      </c>
      <c r="U336" s="16">
        <f>COUNT(D336:R336)</f>
        <v>0</v>
      </c>
      <c r="V336" s="15" t="b">
        <f t="shared" si="60"/>
        <v>0</v>
      </c>
      <c r="W336" s="11" t="e">
        <f t="shared" si="61"/>
        <v>#N/A</v>
      </c>
      <c r="X336" s="11">
        <f>MIN(D336:R336)</f>
        <v>0</v>
      </c>
      <c r="Y336" s="11">
        <f>MAX(D336:R336)</f>
        <v>0</v>
      </c>
    </row>
    <row r="337" spans="1:25" hidden="1">
      <c r="A337" t="str">
        <f t="shared" si="62"/>
        <v>KKA ZF</v>
      </c>
      <c r="B337" t="s">
        <v>20</v>
      </c>
      <c r="T337" s="19">
        <f>SUM(D337:R337)</f>
        <v>0</v>
      </c>
      <c r="U337" s="16">
        <f>COUNT(D337:R337)</f>
        <v>0</v>
      </c>
      <c r="V337" s="15" t="b">
        <f t="shared" si="60"/>
        <v>0</v>
      </c>
      <c r="W337" s="11" t="e">
        <f t="shared" si="61"/>
        <v>#N/A</v>
      </c>
      <c r="X337" s="11">
        <f>MIN(D337:R337)</f>
        <v>0</v>
      </c>
      <c r="Y337" s="11">
        <f>MAX(D337:R337)</f>
        <v>0</v>
      </c>
    </row>
    <row r="338" spans="1:25" hidden="1">
      <c r="A338" t="str">
        <f t="shared" si="62"/>
        <v>KKA ZF</v>
      </c>
      <c r="B338" t="s">
        <v>26</v>
      </c>
      <c r="T338" s="19">
        <f>SUM(D338:R338)</f>
        <v>0</v>
      </c>
      <c r="U338" s="16">
        <f>COUNT(D338:R338)</f>
        <v>0</v>
      </c>
      <c r="V338" s="15" t="b">
        <f t="shared" si="60"/>
        <v>0</v>
      </c>
      <c r="W338" s="11" t="e">
        <f t="shared" si="61"/>
        <v>#N/A</v>
      </c>
      <c r="X338" s="11">
        <f>MIN(D338:R338)</f>
        <v>0</v>
      </c>
      <c r="Y338" s="11">
        <f>MAX(D338:R338)</f>
        <v>0</v>
      </c>
    </row>
    <row r="339" spans="1:25" hidden="1">
      <c r="A339" t="str">
        <f t="shared" si="62"/>
        <v>KKA ZF</v>
      </c>
      <c r="B339" t="s">
        <v>28</v>
      </c>
      <c r="T339" s="19">
        <f>SUM(D339:R339)</f>
        <v>0</v>
      </c>
      <c r="U339" s="16">
        <f>COUNT(D339:R339)</f>
        <v>0</v>
      </c>
      <c r="V339" s="15" t="b">
        <f t="shared" si="60"/>
        <v>0</v>
      </c>
      <c r="W339" s="11" t="e">
        <f t="shared" si="61"/>
        <v>#N/A</v>
      </c>
      <c r="X339" s="11">
        <f>MIN(D339:R339)</f>
        <v>0</v>
      </c>
      <c r="Y339" s="11">
        <f>MAX(D339:R339)</f>
        <v>0</v>
      </c>
    </row>
    <row r="340" spans="1:25" hidden="1">
      <c r="A340" t="str">
        <f t="shared" si="62"/>
        <v>KKA ZF</v>
      </c>
      <c r="B340" t="s">
        <v>30</v>
      </c>
      <c r="T340" s="19">
        <f>SUM(D340:R340)</f>
        <v>0</v>
      </c>
      <c r="U340" s="16">
        <f>COUNT(D340:R340)</f>
        <v>0</v>
      </c>
      <c r="V340" s="15" t="b">
        <f t="shared" si="60"/>
        <v>0</v>
      </c>
      <c r="W340" s="11" t="e">
        <f t="shared" si="61"/>
        <v>#N/A</v>
      </c>
      <c r="X340" s="11">
        <f>MIN(D340:R340)</f>
        <v>0</v>
      </c>
      <c r="Y340" s="11">
        <f>MAX(D340:R340)</f>
        <v>0</v>
      </c>
    </row>
    <row r="341" spans="1:25" hidden="1">
      <c r="A341" t="str">
        <f t="shared" si="62"/>
        <v>KKA ZF</v>
      </c>
      <c r="B341" t="s">
        <v>60</v>
      </c>
      <c r="T341" s="19">
        <f>SUM(D341:R341)</f>
        <v>0</v>
      </c>
      <c r="U341" s="16">
        <f>COUNT(D341:R341)</f>
        <v>0</v>
      </c>
      <c r="V341" s="15" t="b">
        <f t="shared" si="60"/>
        <v>0</v>
      </c>
      <c r="W341" s="11" t="e">
        <f t="shared" si="61"/>
        <v>#N/A</v>
      </c>
      <c r="X341" s="11">
        <f>MIN(D341:R341)</f>
        <v>0</v>
      </c>
      <c r="Y341" s="11">
        <f>MAX(D341:R341)</f>
        <v>0</v>
      </c>
    </row>
    <row r="342" spans="1:25" hidden="1">
      <c r="A342" t="str">
        <f t="shared" si="62"/>
        <v>KKA ZF</v>
      </c>
      <c r="B342" t="s">
        <v>61</v>
      </c>
      <c r="T342" s="19">
        <f>SUM(D342:R342)</f>
        <v>0</v>
      </c>
      <c r="U342" s="16">
        <f>COUNT(D342:R342)</f>
        <v>0</v>
      </c>
      <c r="V342" s="15" t="b">
        <f t="shared" si="60"/>
        <v>0</v>
      </c>
      <c r="W342" s="11" t="e">
        <f t="shared" si="61"/>
        <v>#N/A</v>
      </c>
      <c r="X342" s="11">
        <f>MIN(D342:R342)</f>
        <v>0</v>
      </c>
      <c r="Y342" s="11">
        <f>MAX(D342:R342)</f>
        <v>0</v>
      </c>
    </row>
    <row r="343" spans="1:25" hidden="1">
      <c r="A343" t="str">
        <f t="shared" si="62"/>
        <v>KKA ZF</v>
      </c>
      <c r="B343" t="s">
        <v>62</v>
      </c>
      <c r="T343" s="19">
        <f>SUM(D343:R343)</f>
        <v>0</v>
      </c>
      <c r="U343" s="16">
        <f>COUNT(D343:R343)</f>
        <v>0</v>
      </c>
      <c r="V343" s="15" t="b">
        <f t="shared" si="60"/>
        <v>0</v>
      </c>
      <c r="W343" s="11" t="e">
        <f t="shared" si="61"/>
        <v>#N/A</v>
      </c>
      <c r="X343" s="11">
        <f>MIN(D343:R343)</f>
        <v>0</v>
      </c>
      <c r="Y343" s="11">
        <f>MAX(D343:R343)</f>
        <v>0</v>
      </c>
    </row>
    <row r="344" spans="1:25" hidden="1">
      <c r="A344" t="str">
        <f t="shared" si="62"/>
        <v>KKA ZF</v>
      </c>
      <c r="B344" t="s">
        <v>63</v>
      </c>
      <c r="T344" s="19">
        <f>SUM(D344:R344)</f>
        <v>0</v>
      </c>
      <c r="U344" s="16">
        <f>COUNT(D344:R344)</f>
        <v>0</v>
      </c>
      <c r="V344" s="15" t="b">
        <f t="shared" si="60"/>
        <v>0</v>
      </c>
      <c r="W344" s="11" t="e">
        <f t="shared" si="61"/>
        <v>#N/A</v>
      </c>
      <c r="X344" s="11">
        <f>MIN(D344:R344)</f>
        <v>0</v>
      </c>
      <c r="Y344" s="11">
        <f>MAX(D344:R344)</f>
        <v>0</v>
      </c>
    </row>
    <row r="345" spans="1:25" hidden="1">
      <c r="A345" t="str">
        <f t="shared" si="62"/>
        <v>KKA ZF</v>
      </c>
      <c r="B345" t="s">
        <v>64</v>
      </c>
      <c r="T345" s="19">
        <f>SUM(D345:R345)</f>
        <v>0</v>
      </c>
      <c r="U345" s="16">
        <f>COUNT(D345:R345)</f>
        <v>0</v>
      </c>
      <c r="V345" s="15" t="b">
        <f t="shared" si="60"/>
        <v>0</v>
      </c>
      <c r="W345" s="11" t="e">
        <f t="shared" si="61"/>
        <v>#N/A</v>
      </c>
      <c r="X345" s="11">
        <f>MIN(D345:R345)</f>
        <v>0</v>
      </c>
      <c r="Y345" s="11">
        <f>MAX(D345:R345)</f>
        <v>0</v>
      </c>
    </row>
    <row r="346" spans="1:25" hidden="1">
      <c r="A346" t="str">
        <f t="shared" si="62"/>
        <v>KKA ZF</v>
      </c>
      <c r="B346" t="s">
        <v>65</v>
      </c>
      <c r="T346" s="19">
        <f>SUM(D346:R346)</f>
        <v>0</v>
      </c>
      <c r="U346" s="16">
        <f>COUNT(D346:R346)</f>
        <v>0</v>
      </c>
      <c r="V346" s="15" t="b">
        <f t="shared" si="60"/>
        <v>0</v>
      </c>
      <c r="W346" s="11" t="e">
        <f t="shared" si="61"/>
        <v>#N/A</v>
      </c>
      <c r="X346" s="11">
        <f>MIN(D346:R346)</f>
        <v>0</v>
      </c>
      <c r="Y346" s="11">
        <f>MAX(D346:R346)</f>
        <v>0</v>
      </c>
    </row>
    <row r="347" spans="1:25" hidden="1">
      <c r="A347" t="str">
        <f t="shared" si="62"/>
        <v>KKA ZF</v>
      </c>
      <c r="B347" t="s">
        <v>66</v>
      </c>
      <c r="T347" s="19">
        <f>SUM(D347:R347)</f>
        <v>0</v>
      </c>
      <c r="U347" s="16">
        <f>COUNT(D347:R347)</f>
        <v>0</v>
      </c>
      <c r="V347" s="15" t="b">
        <f t="shared" si="60"/>
        <v>0</v>
      </c>
      <c r="W347" s="11" t="e">
        <f t="shared" si="61"/>
        <v>#N/A</v>
      </c>
      <c r="X347" s="11">
        <f>MIN(D347:R347)</f>
        <v>0</v>
      </c>
      <c r="Y347" s="11">
        <f>MAX(D347:R347)</f>
        <v>0</v>
      </c>
    </row>
    <row r="348" spans="1:25" hidden="1">
      <c r="A348" t="str">
        <f t="shared" si="62"/>
        <v>KKA ZF</v>
      </c>
      <c r="B348" t="s">
        <v>67</v>
      </c>
      <c r="T348" s="19">
        <f>SUM(D348:R348)</f>
        <v>0</v>
      </c>
      <c r="U348" s="16">
        <f>COUNT(D348:R348)</f>
        <v>0</v>
      </c>
      <c r="V348" s="15" t="b">
        <f t="shared" si="60"/>
        <v>0</v>
      </c>
      <c r="W348" s="11" t="e">
        <f t="shared" si="61"/>
        <v>#N/A</v>
      </c>
      <c r="X348" s="11">
        <f>MIN(D348:R348)</f>
        <v>0</v>
      </c>
      <c r="Y348" s="11">
        <f>MAX(D348:R348)</f>
        <v>0</v>
      </c>
    </row>
    <row r="349" spans="1:25" hidden="1">
      <c r="A349" t="str">
        <f t="shared" si="62"/>
        <v>KKA ZF</v>
      </c>
      <c r="B349" t="s">
        <v>68</v>
      </c>
      <c r="T349" s="19">
        <f>SUM(D349:R349)</f>
        <v>0</v>
      </c>
      <c r="U349" s="16">
        <f>COUNT(D349:R349)</f>
        <v>0</v>
      </c>
      <c r="V349" s="15" t="b">
        <f t="shared" si="60"/>
        <v>0</v>
      </c>
      <c r="W349" s="11" t="e">
        <f t="shared" si="61"/>
        <v>#N/A</v>
      </c>
      <c r="X349" s="11">
        <f>MIN(D349:R349)</f>
        <v>0</v>
      </c>
      <c r="Y349" s="11">
        <f>MAX(D349:R349)</f>
        <v>0</v>
      </c>
    </row>
    <row r="350" spans="1:25" hidden="1">
      <c r="A350" t="str">
        <f t="shared" si="62"/>
        <v>KKA ZF</v>
      </c>
      <c r="B350" t="s">
        <v>69</v>
      </c>
      <c r="T350" s="19">
        <f>SUM(D350:R350)</f>
        <v>0</v>
      </c>
      <c r="U350" s="16">
        <f>COUNT(D350:R350)</f>
        <v>0</v>
      </c>
      <c r="V350" s="15" t="b">
        <f t="shared" si="60"/>
        <v>0</v>
      </c>
      <c r="W350" s="11" t="e">
        <f t="shared" si="61"/>
        <v>#N/A</v>
      </c>
      <c r="X350" s="11">
        <f>MIN(D350:R350)</f>
        <v>0</v>
      </c>
      <c r="Y350" s="11">
        <f>MAX(D350:R350)</f>
        <v>0</v>
      </c>
    </row>
    <row r="351" spans="1:25" hidden="1"/>
    <row r="352" spans="1:25" hidden="1">
      <c r="A352" s="4" t="str">
        <f>A350</f>
        <v>KKA ZF</v>
      </c>
      <c r="B352" s="4" t="s">
        <v>72</v>
      </c>
      <c r="C352" s="4" t="s">
        <v>73</v>
      </c>
      <c r="D352" s="12">
        <f>COUNT(D331:D350)</f>
        <v>2</v>
      </c>
      <c r="E352" s="12">
        <f t="shared" ref="E352:R352" si="63">COUNT(E331:E350)</f>
        <v>2</v>
      </c>
      <c r="F352" s="12">
        <f t="shared" si="63"/>
        <v>2</v>
      </c>
      <c r="G352" s="12">
        <f t="shared" si="63"/>
        <v>2</v>
      </c>
      <c r="H352" s="12">
        <f t="shared" si="63"/>
        <v>1</v>
      </c>
      <c r="I352" s="12">
        <f t="shared" si="63"/>
        <v>0</v>
      </c>
      <c r="J352" s="12">
        <f t="shared" si="63"/>
        <v>0</v>
      </c>
      <c r="K352" s="12">
        <f t="shared" si="63"/>
        <v>0</v>
      </c>
      <c r="L352" s="12">
        <f t="shared" si="63"/>
        <v>0</v>
      </c>
      <c r="M352" s="12">
        <f t="shared" si="63"/>
        <v>0</v>
      </c>
      <c r="N352" s="12">
        <f t="shared" si="63"/>
        <v>0</v>
      </c>
      <c r="O352" s="12">
        <f t="shared" si="63"/>
        <v>0</v>
      </c>
      <c r="P352" s="12">
        <f t="shared" si="63"/>
        <v>0</v>
      </c>
      <c r="Q352" s="12">
        <f t="shared" si="63"/>
        <v>0</v>
      </c>
      <c r="R352" s="12">
        <f t="shared" si="63"/>
        <v>0</v>
      </c>
      <c r="S352" s="12"/>
      <c r="T352" s="19">
        <f>SUM(T331:T350)</f>
        <v>2588</v>
      </c>
      <c r="U352" s="16">
        <f>SUM(U331:U350)</f>
        <v>9</v>
      </c>
      <c r="V352" s="15">
        <f t="shared" ref="V352" si="64">IF(U352&gt;0,T352/U352)</f>
        <v>287.55555555555554</v>
      </c>
      <c r="X352" s="11">
        <f>MIN(D331:R349)</f>
        <v>281</v>
      </c>
      <c r="Y352" s="11">
        <f>MAX(D331:R349)</f>
        <v>292</v>
      </c>
    </row>
    <row r="355" spans="1: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20"/>
      <c r="U355" s="21"/>
      <c r="V355" s="22"/>
      <c r="W355" s="3"/>
      <c r="X355" s="3"/>
      <c r="Y355" s="3"/>
    </row>
    <row r="356" spans="1:25">
      <c r="A356" s="3" t="s">
        <v>74</v>
      </c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20"/>
      <c r="U356" s="21"/>
      <c r="V356" s="22"/>
      <c r="W356" s="3"/>
      <c r="X356" s="3"/>
      <c r="Y356" s="3"/>
    </row>
    <row r="357" spans="1: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20"/>
      <c r="U357" s="21"/>
      <c r="V357" s="22"/>
      <c r="W357" s="3"/>
      <c r="X357" s="3"/>
      <c r="Y357" s="3"/>
    </row>
    <row r="358" spans="1:25">
      <c r="A358" s="3" t="str">
        <f>A28</f>
        <v>LG</v>
      </c>
      <c r="B358" s="3" t="str">
        <f t="shared" ref="B358:Y358" si="65">B28</f>
        <v>Ges.</v>
      </c>
      <c r="C358" s="3" t="str">
        <f t="shared" si="65"/>
        <v>Teilnehmer/innen</v>
      </c>
      <c r="D358" s="3">
        <f t="shared" si="65"/>
        <v>7</v>
      </c>
      <c r="E358" s="3">
        <f t="shared" si="65"/>
        <v>7</v>
      </c>
      <c r="F358" s="3">
        <f t="shared" si="65"/>
        <v>4</v>
      </c>
      <c r="G358" s="3">
        <f t="shared" si="65"/>
        <v>2</v>
      </c>
      <c r="H358" s="3">
        <f t="shared" si="65"/>
        <v>0</v>
      </c>
      <c r="I358" s="3">
        <f t="shared" si="65"/>
        <v>0</v>
      </c>
      <c r="J358" s="3">
        <f t="shared" si="65"/>
        <v>0</v>
      </c>
      <c r="K358" s="3">
        <f t="shared" si="65"/>
        <v>0</v>
      </c>
      <c r="L358" s="3">
        <f t="shared" si="65"/>
        <v>0</v>
      </c>
      <c r="M358" s="3">
        <f t="shared" si="65"/>
        <v>0</v>
      </c>
      <c r="N358" s="3">
        <f t="shared" si="65"/>
        <v>0</v>
      </c>
      <c r="O358" s="3">
        <f t="shared" si="65"/>
        <v>0</v>
      </c>
      <c r="P358" s="3">
        <f t="shared" si="65"/>
        <v>0</v>
      </c>
      <c r="Q358" s="3">
        <f t="shared" si="65"/>
        <v>0</v>
      </c>
      <c r="R358" s="3">
        <f t="shared" si="65"/>
        <v>0</v>
      </c>
      <c r="S358" s="3">
        <f t="shared" si="65"/>
        <v>0</v>
      </c>
      <c r="T358" s="23">
        <f t="shared" si="65"/>
        <v>7569</v>
      </c>
      <c r="U358" s="21">
        <f t="shared" si="65"/>
        <v>20</v>
      </c>
      <c r="V358" s="24">
        <f t="shared" si="65"/>
        <v>378.45</v>
      </c>
      <c r="W358" s="21">
        <f t="shared" si="65"/>
        <v>0</v>
      </c>
      <c r="X358" s="21">
        <f t="shared" si="65"/>
        <v>361</v>
      </c>
      <c r="Y358" s="21">
        <f t="shared" si="65"/>
        <v>391</v>
      </c>
    </row>
    <row r="359" spans="1:25">
      <c r="A359" s="3" t="str">
        <f>A55</f>
        <v>LP</v>
      </c>
      <c r="B359" s="3" t="str">
        <f t="shared" ref="B359:Y359" si="66">B55</f>
        <v>Ges.</v>
      </c>
      <c r="C359" s="3" t="str">
        <f t="shared" si="66"/>
        <v>Teilnehmer/innen</v>
      </c>
      <c r="D359" s="3">
        <f t="shared" si="66"/>
        <v>10</v>
      </c>
      <c r="E359" s="3">
        <f t="shared" si="66"/>
        <v>10</v>
      </c>
      <c r="F359" s="3">
        <f t="shared" si="66"/>
        <v>9</v>
      </c>
      <c r="G359" s="3">
        <f t="shared" si="66"/>
        <v>6</v>
      </c>
      <c r="H359" s="3">
        <f t="shared" si="66"/>
        <v>4</v>
      </c>
      <c r="I359" s="3">
        <f t="shared" si="66"/>
        <v>0</v>
      </c>
      <c r="J359" s="3">
        <f t="shared" si="66"/>
        <v>0</v>
      </c>
      <c r="K359" s="3">
        <f t="shared" si="66"/>
        <v>0</v>
      </c>
      <c r="L359" s="3">
        <f t="shared" si="66"/>
        <v>0</v>
      </c>
      <c r="M359" s="3">
        <f t="shared" si="66"/>
        <v>0</v>
      </c>
      <c r="N359" s="3">
        <f t="shared" si="66"/>
        <v>0</v>
      </c>
      <c r="O359" s="3">
        <f t="shared" si="66"/>
        <v>0</v>
      </c>
      <c r="P359" s="3">
        <f t="shared" si="66"/>
        <v>0</v>
      </c>
      <c r="Q359" s="3">
        <f t="shared" si="66"/>
        <v>0</v>
      </c>
      <c r="R359" s="3">
        <f t="shared" si="66"/>
        <v>0</v>
      </c>
      <c r="S359" s="3">
        <f t="shared" si="66"/>
        <v>0</v>
      </c>
      <c r="T359" s="23">
        <f t="shared" si="66"/>
        <v>13940</v>
      </c>
      <c r="U359" s="21">
        <f t="shared" si="66"/>
        <v>39</v>
      </c>
      <c r="V359" s="24">
        <f t="shared" si="66"/>
        <v>357.43589743589746</v>
      </c>
      <c r="W359" s="21">
        <f t="shared" si="66"/>
        <v>0</v>
      </c>
      <c r="X359" s="21">
        <f t="shared" si="66"/>
        <v>329</v>
      </c>
      <c r="Y359" s="21">
        <f t="shared" si="66"/>
        <v>379</v>
      </c>
    </row>
    <row r="360" spans="1:25">
      <c r="A360" s="3" t="str">
        <f>A82</f>
        <v>KK Lgd</v>
      </c>
      <c r="B360" s="3" t="str">
        <f t="shared" ref="B360:Y360" si="67">B82</f>
        <v>Ges.</v>
      </c>
      <c r="C360" s="3" t="str">
        <f t="shared" si="67"/>
        <v>Teilnehmer/innen</v>
      </c>
      <c r="D360" s="3">
        <f t="shared" si="67"/>
        <v>4</v>
      </c>
      <c r="E360" s="3">
        <f t="shared" si="67"/>
        <v>4</v>
      </c>
      <c r="F360" s="3">
        <f t="shared" si="67"/>
        <v>3</v>
      </c>
      <c r="G360" s="3">
        <f t="shared" si="67"/>
        <v>3</v>
      </c>
      <c r="H360" s="3">
        <f t="shared" si="67"/>
        <v>1</v>
      </c>
      <c r="I360" s="3">
        <f t="shared" si="67"/>
        <v>0</v>
      </c>
      <c r="J360" s="3">
        <f t="shared" si="67"/>
        <v>0</v>
      </c>
      <c r="K360" s="3">
        <f t="shared" si="67"/>
        <v>0</v>
      </c>
      <c r="L360" s="3">
        <f t="shared" si="67"/>
        <v>0</v>
      </c>
      <c r="M360" s="3">
        <f t="shared" si="67"/>
        <v>0</v>
      </c>
      <c r="N360" s="3">
        <f t="shared" si="67"/>
        <v>0</v>
      </c>
      <c r="O360" s="3">
        <f t="shared" si="67"/>
        <v>0</v>
      </c>
      <c r="P360" s="3">
        <f t="shared" si="67"/>
        <v>0</v>
      </c>
      <c r="Q360" s="3">
        <f t="shared" si="67"/>
        <v>0</v>
      </c>
      <c r="R360" s="3">
        <f t="shared" si="67"/>
        <v>0</v>
      </c>
      <c r="S360" s="3">
        <f t="shared" si="67"/>
        <v>0</v>
      </c>
      <c r="T360" s="23">
        <f t="shared" si="67"/>
        <v>4391</v>
      </c>
      <c r="U360" s="21">
        <f t="shared" si="67"/>
        <v>15</v>
      </c>
      <c r="V360" s="24">
        <f t="shared" si="67"/>
        <v>292.73333333333335</v>
      </c>
      <c r="W360" s="21">
        <f t="shared" si="67"/>
        <v>0</v>
      </c>
      <c r="X360" s="21">
        <f t="shared" si="67"/>
        <v>288</v>
      </c>
      <c r="Y360" s="21">
        <f t="shared" si="67"/>
        <v>295</v>
      </c>
    </row>
    <row r="361" spans="1:25">
      <c r="A361" s="3" t="str">
        <f>A109</f>
        <v>KK Lgd, Z.</v>
      </c>
      <c r="B361" s="3" t="str">
        <f t="shared" ref="B361:Y361" si="68">B109</f>
        <v>Ges.</v>
      </c>
      <c r="C361" s="3" t="str">
        <f t="shared" si="68"/>
        <v>Teilnehmer/innen</v>
      </c>
      <c r="D361" s="3">
        <f t="shared" si="68"/>
        <v>3</v>
      </c>
      <c r="E361" s="3">
        <f t="shared" si="68"/>
        <v>3</v>
      </c>
      <c r="F361" s="3">
        <f t="shared" si="68"/>
        <v>3</v>
      </c>
      <c r="G361" s="3">
        <f t="shared" si="68"/>
        <v>2</v>
      </c>
      <c r="H361" s="3">
        <f t="shared" si="68"/>
        <v>1</v>
      </c>
      <c r="I361" s="3">
        <f t="shared" si="68"/>
        <v>0</v>
      </c>
      <c r="J361" s="3">
        <f t="shared" si="68"/>
        <v>0</v>
      </c>
      <c r="K361" s="3">
        <f t="shared" si="68"/>
        <v>0</v>
      </c>
      <c r="L361" s="3">
        <f t="shared" si="68"/>
        <v>0</v>
      </c>
      <c r="M361" s="3">
        <f t="shared" si="68"/>
        <v>0</v>
      </c>
      <c r="N361" s="3">
        <f t="shared" si="68"/>
        <v>0</v>
      </c>
      <c r="O361" s="3">
        <f t="shared" si="68"/>
        <v>0</v>
      </c>
      <c r="P361" s="3">
        <f t="shared" si="68"/>
        <v>0</v>
      </c>
      <c r="Q361" s="3">
        <f t="shared" si="68"/>
        <v>0</v>
      </c>
      <c r="R361" s="3">
        <f t="shared" si="68"/>
        <v>0</v>
      </c>
      <c r="S361" s="3">
        <f t="shared" si="68"/>
        <v>0</v>
      </c>
      <c r="T361" s="23">
        <f t="shared" si="68"/>
        <v>3691.7999999999997</v>
      </c>
      <c r="U361" s="21">
        <f t="shared" si="68"/>
        <v>12</v>
      </c>
      <c r="V361" s="24">
        <f t="shared" si="68"/>
        <v>307.64999999999998</v>
      </c>
      <c r="W361" s="21">
        <f t="shared" si="68"/>
        <v>0</v>
      </c>
      <c r="X361" s="21">
        <f t="shared" si="68"/>
        <v>301.10000000000002</v>
      </c>
      <c r="Y361" s="21">
        <f t="shared" si="68"/>
        <v>309.89999999999998</v>
      </c>
    </row>
    <row r="362" spans="1:25">
      <c r="A362" s="3" t="str">
        <f>A136</f>
        <v>FrePi</v>
      </c>
      <c r="B362" s="3" t="str">
        <f t="shared" ref="B362:Y362" si="69">B136</f>
        <v>Ges.</v>
      </c>
      <c r="C362" s="3" t="str">
        <f t="shared" si="69"/>
        <v>Teilnehmer/innen</v>
      </c>
      <c r="D362" s="3">
        <f t="shared" si="69"/>
        <v>3</v>
      </c>
      <c r="E362" s="3">
        <f t="shared" si="69"/>
        <v>3</v>
      </c>
      <c r="F362" s="3">
        <f t="shared" si="69"/>
        <v>2</v>
      </c>
      <c r="G362" s="3">
        <f t="shared" si="69"/>
        <v>2</v>
      </c>
      <c r="H362" s="3">
        <f t="shared" si="69"/>
        <v>2</v>
      </c>
      <c r="I362" s="3">
        <f t="shared" si="69"/>
        <v>0</v>
      </c>
      <c r="J362" s="3">
        <f t="shared" si="69"/>
        <v>0</v>
      </c>
      <c r="K362" s="3">
        <f t="shared" si="69"/>
        <v>0</v>
      </c>
      <c r="L362" s="3">
        <f t="shared" si="69"/>
        <v>0</v>
      </c>
      <c r="M362" s="3">
        <f t="shared" si="69"/>
        <v>0</v>
      </c>
      <c r="N362" s="3">
        <f t="shared" si="69"/>
        <v>0</v>
      </c>
      <c r="O362" s="3">
        <f t="shared" si="69"/>
        <v>0</v>
      </c>
      <c r="P362" s="3">
        <f t="shared" si="69"/>
        <v>0</v>
      </c>
      <c r="Q362" s="3">
        <f t="shared" si="69"/>
        <v>0</v>
      </c>
      <c r="R362" s="3">
        <f t="shared" si="69"/>
        <v>0</v>
      </c>
      <c r="S362" s="3">
        <f t="shared" si="69"/>
        <v>0</v>
      </c>
      <c r="T362" s="23">
        <f t="shared" si="69"/>
        <v>2851</v>
      </c>
      <c r="U362" s="21">
        <f t="shared" si="69"/>
        <v>12</v>
      </c>
      <c r="V362" s="24">
        <f t="shared" si="69"/>
        <v>237.58333333333334</v>
      </c>
      <c r="W362" s="21">
        <f t="shared" si="69"/>
        <v>0</v>
      </c>
      <c r="X362" s="21">
        <f t="shared" si="69"/>
        <v>223</v>
      </c>
      <c r="Y362" s="21">
        <f t="shared" si="69"/>
        <v>252</v>
      </c>
    </row>
    <row r="363" spans="1:25">
      <c r="A363" s="3" t="str">
        <f>A163</f>
        <v>SpoPi</v>
      </c>
      <c r="B363" s="3" t="str">
        <f t="shared" ref="B363:Y363" si="70">B163</f>
        <v>Ges.</v>
      </c>
      <c r="C363" s="3" t="str">
        <f t="shared" si="70"/>
        <v>Teilnehmer/innen</v>
      </c>
      <c r="D363" s="3">
        <f t="shared" si="70"/>
        <v>4</v>
      </c>
      <c r="E363" s="3">
        <f t="shared" si="70"/>
        <v>4</v>
      </c>
      <c r="F363" s="3">
        <f t="shared" si="70"/>
        <v>3</v>
      </c>
      <c r="G363" s="3">
        <f t="shared" si="70"/>
        <v>2</v>
      </c>
      <c r="H363" s="3">
        <f t="shared" si="70"/>
        <v>1</v>
      </c>
      <c r="I363" s="3">
        <f t="shared" si="70"/>
        <v>0</v>
      </c>
      <c r="J363" s="3">
        <f t="shared" si="70"/>
        <v>0</v>
      </c>
      <c r="K363" s="3">
        <f t="shared" si="70"/>
        <v>0</v>
      </c>
      <c r="L363" s="3">
        <f t="shared" si="70"/>
        <v>0</v>
      </c>
      <c r="M363" s="3">
        <f t="shared" si="70"/>
        <v>0</v>
      </c>
      <c r="N363" s="3">
        <f t="shared" si="70"/>
        <v>0</v>
      </c>
      <c r="O363" s="3">
        <f t="shared" si="70"/>
        <v>0</v>
      </c>
      <c r="P363" s="3">
        <f t="shared" si="70"/>
        <v>0</v>
      </c>
      <c r="Q363" s="3">
        <f t="shared" si="70"/>
        <v>0</v>
      </c>
      <c r="R363" s="3">
        <f t="shared" si="70"/>
        <v>0</v>
      </c>
      <c r="S363" s="3">
        <f t="shared" si="70"/>
        <v>0</v>
      </c>
      <c r="T363" s="23">
        <f t="shared" si="70"/>
        <v>3620</v>
      </c>
      <c r="U363" s="21">
        <f t="shared" si="70"/>
        <v>14</v>
      </c>
      <c r="V363" s="24">
        <f t="shared" si="70"/>
        <v>258.57142857142856</v>
      </c>
      <c r="W363" s="21">
        <f t="shared" si="70"/>
        <v>0</v>
      </c>
      <c r="X363" s="21">
        <f t="shared" si="70"/>
        <v>240</v>
      </c>
      <c r="Y363" s="21">
        <f t="shared" si="70"/>
        <v>275</v>
      </c>
    </row>
    <row r="364" spans="1:25">
      <c r="A364" s="3" t="str">
        <f>A190</f>
        <v>StaPi</v>
      </c>
      <c r="B364" s="3" t="str">
        <f t="shared" ref="B364:Y364" si="71">B190</f>
        <v>Ges.</v>
      </c>
      <c r="C364" s="3" t="str">
        <f t="shared" si="71"/>
        <v>Teilnehmer/innen</v>
      </c>
      <c r="D364" s="3">
        <f t="shared" si="71"/>
        <v>2</v>
      </c>
      <c r="E364" s="3">
        <f t="shared" si="71"/>
        <v>1</v>
      </c>
      <c r="F364" s="3">
        <f t="shared" si="71"/>
        <v>1</v>
      </c>
      <c r="G364" s="3">
        <f t="shared" si="71"/>
        <v>1</v>
      </c>
      <c r="H364" s="3">
        <f t="shared" si="71"/>
        <v>1</v>
      </c>
      <c r="I364" s="3">
        <f t="shared" si="71"/>
        <v>0</v>
      </c>
      <c r="J364" s="3">
        <f t="shared" si="71"/>
        <v>0</v>
      </c>
      <c r="K364" s="3">
        <f t="shared" si="71"/>
        <v>0</v>
      </c>
      <c r="L364" s="3">
        <f t="shared" si="71"/>
        <v>0</v>
      </c>
      <c r="M364" s="3">
        <f t="shared" si="71"/>
        <v>0</v>
      </c>
      <c r="N364" s="3">
        <f t="shared" si="71"/>
        <v>0</v>
      </c>
      <c r="O364" s="3">
        <f t="shared" si="71"/>
        <v>0</v>
      </c>
      <c r="P364" s="3">
        <f t="shared" si="71"/>
        <v>0</v>
      </c>
      <c r="Q364" s="3">
        <f t="shared" si="71"/>
        <v>0</v>
      </c>
      <c r="R364" s="3">
        <f t="shared" si="71"/>
        <v>0</v>
      </c>
      <c r="S364" s="3">
        <f t="shared" si="71"/>
        <v>0</v>
      </c>
      <c r="T364" s="23">
        <f t="shared" si="71"/>
        <v>1477</v>
      </c>
      <c r="U364" s="21">
        <f t="shared" si="71"/>
        <v>6</v>
      </c>
      <c r="V364" s="24">
        <f t="shared" si="71"/>
        <v>246.16666666666666</v>
      </c>
      <c r="W364" s="21">
        <f t="shared" si="71"/>
        <v>0</v>
      </c>
      <c r="X364" s="21">
        <f t="shared" si="71"/>
        <v>237</v>
      </c>
      <c r="Y364" s="21">
        <f t="shared" si="71"/>
        <v>255</v>
      </c>
    </row>
    <row r="365" spans="1:25">
      <c r="A365" s="3" t="str">
        <f>A217</f>
        <v>LGA</v>
      </c>
      <c r="B365" s="3" t="str">
        <f t="shared" ref="B365:Y365" si="72">B217</f>
        <v>Ges.</v>
      </c>
      <c r="C365" s="3" t="str">
        <f t="shared" si="72"/>
        <v>Teilnehmer/innen</v>
      </c>
      <c r="D365" s="3">
        <f t="shared" si="72"/>
        <v>4</v>
      </c>
      <c r="E365" s="3">
        <f t="shared" si="72"/>
        <v>4</v>
      </c>
      <c r="F365" s="3">
        <f t="shared" si="72"/>
        <v>3</v>
      </c>
      <c r="G365" s="3">
        <f t="shared" si="72"/>
        <v>3</v>
      </c>
      <c r="H365" s="3">
        <f t="shared" si="72"/>
        <v>2</v>
      </c>
      <c r="I365" s="3">
        <f t="shared" si="72"/>
        <v>0</v>
      </c>
      <c r="J365" s="3">
        <f t="shared" si="72"/>
        <v>0</v>
      </c>
      <c r="K365" s="3">
        <f t="shared" si="72"/>
        <v>0</v>
      </c>
      <c r="L365" s="3">
        <f t="shared" si="72"/>
        <v>0</v>
      </c>
      <c r="M365" s="3">
        <f t="shared" si="72"/>
        <v>0</v>
      </c>
      <c r="N365" s="3">
        <f t="shared" si="72"/>
        <v>0</v>
      </c>
      <c r="O365" s="3">
        <f t="shared" si="72"/>
        <v>0</v>
      </c>
      <c r="P365" s="3">
        <f t="shared" si="72"/>
        <v>0</v>
      </c>
      <c r="Q365" s="3">
        <f t="shared" si="72"/>
        <v>0</v>
      </c>
      <c r="R365" s="3">
        <f t="shared" si="72"/>
        <v>0</v>
      </c>
      <c r="S365" s="3">
        <f t="shared" si="72"/>
        <v>0</v>
      </c>
      <c r="T365" s="23">
        <f t="shared" si="72"/>
        <v>4771</v>
      </c>
      <c r="U365" s="21">
        <f t="shared" si="72"/>
        <v>16</v>
      </c>
      <c r="V365" s="24">
        <f t="shared" si="72"/>
        <v>298.1875</v>
      </c>
      <c r="W365" s="21">
        <f t="shared" si="72"/>
        <v>0</v>
      </c>
      <c r="X365" s="21">
        <f t="shared" si="72"/>
        <v>293</v>
      </c>
      <c r="Y365" s="21">
        <f t="shared" si="72"/>
        <v>300</v>
      </c>
    </row>
    <row r="366" spans="1:25">
      <c r="A366" s="3" t="str">
        <f>A244</f>
        <v>LGA, Z</v>
      </c>
      <c r="B366" s="3" t="str">
        <f t="shared" ref="B366:Y366" si="73">B244</f>
        <v>Ges.</v>
      </c>
      <c r="C366" s="3" t="str">
        <f t="shared" si="73"/>
        <v>Teilnehmer/innen</v>
      </c>
      <c r="D366" s="3">
        <f t="shared" si="73"/>
        <v>4</v>
      </c>
      <c r="E366" s="3">
        <f t="shared" si="73"/>
        <v>4</v>
      </c>
      <c r="F366" s="3">
        <f t="shared" si="73"/>
        <v>3</v>
      </c>
      <c r="G366" s="3">
        <f t="shared" si="73"/>
        <v>3</v>
      </c>
      <c r="H366" s="3">
        <f t="shared" si="73"/>
        <v>2</v>
      </c>
      <c r="I366" s="3">
        <f t="shared" si="73"/>
        <v>0</v>
      </c>
      <c r="J366" s="3">
        <f t="shared" si="73"/>
        <v>0</v>
      </c>
      <c r="K366" s="3">
        <f t="shared" si="73"/>
        <v>0</v>
      </c>
      <c r="L366" s="3">
        <f t="shared" si="73"/>
        <v>0</v>
      </c>
      <c r="M366" s="3">
        <f t="shared" si="73"/>
        <v>0</v>
      </c>
      <c r="N366" s="3">
        <f t="shared" si="73"/>
        <v>0</v>
      </c>
      <c r="O366" s="3">
        <f t="shared" si="73"/>
        <v>0</v>
      </c>
      <c r="P366" s="3">
        <f t="shared" si="73"/>
        <v>0</v>
      </c>
      <c r="Q366" s="3">
        <f t="shared" si="73"/>
        <v>0</v>
      </c>
      <c r="R366" s="3">
        <f t="shared" si="73"/>
        <v>0</v>
      </c>
      <c r="S366" s="3">
        <f t="shared" si="73"/>
        <v>0</v>
      </c>
      <c r="T366" s="23">
        <f t="shared" si="73"/>
        <v>5010.1000000000004</v>
      </c>
      <c r="U366" s="21">
        <f t="shared" si="73"/>
        <v>16</v>
      </c>
      <c r="V366" s="24">
        <f t="shared" si="73"/>
        <v>313.13125000000002</v>
      </c>
      <c r="W366" s="21">
        <f t="shared" si="73"/>
        <v>0</v>
      </c>
      <c r="X366" s="21">
        <f t="shared" si="73"/>
        <v>307.5</v>
      </c>
      <c r="Y366" s="21">
        <f t="shared" si="73"/>
        <v>317.8</v>
      </c>
    </row>
    <row r="367" spans="1:25">
      <c r="A367" s="3" t="str">
        <f>A271</f>
        <v>LPA</v>
      </c>
      <c r="B367" s="3" t="str">
        <f t="shared" ref="B367:Y367" si="74">B271</f>
        <v>Ges.</v>
      </c>
      <c r="C367" s="3" t="str">
        <f t="shared" si="74"/>
        <v>Teilnehmer/innen</v>
      </c>
      <c r="D367" s="3">
        <f t="shared" si="74"/>
        <v>2</v>
      </c>
      <c r="E367" s="3">
        <f t="shared" si="74"/>
        <v>2</v>
      </c>
      <c r="F367" s="3">
        <f t="shared" si="74"/>
        <v>2</v>
      </c>
      <c r="G367" s="3">
        <f t="shared" si="74"/>
        <v>1</v>
      </c>
      <c r="H367" s="3">
        <f t="shared" si="74"/>
        <v>0</v>
      </c>
      <c r="I367" s="3">
        <f t="shared" si="74"/>
        <v>0</v>
      </c>
      <c r="J367" s="3">
        <f t="shared" si="74"/>
        <v>0</v>
      </c>
      <c r="K367" s="3">
        <f t="shared" si="74"/>
        <v>0</v>
      </c>
      <c r="L367" s="3">
        <f t="shared" si="74"/>
        <v>0</v>
      </c>
      <c r="M367" s="3">
        <f t="shared" si="74"/>
        <v>0</v>
      </c>
      <c r="N367" s="3">
        <f t="shared" si="74"/>
        <v>0</v>
      </c>
      <c r="O367" s="3">
        <f t="shared" si="74"/>
        <v>0</v>
      </c>
      <c r="P367" s="3">
        <f t="shared" si="74"/>
        <v>0</v>
      </c>
      <c r="Q367" s="3">
        <f t="shared" si="74"/>
        <v>0</v>
      </c>
      <c r="R367" s="3">
        <f t="shared" si="74"/>
        <v>0</v>
      </c>
      <c r="S367" s="3">
        <f t="shared" si="74"/>
        <v>0</v>
      </c>
      <c r="T367" s="23">
        <f t="shared" si="74"/>
        <v>1969</v>
      </c>
      <c r="U367" s="21">
        <f t="shared" si="74"/>
        <v>7</v>
      </c>
      <c r="V367" s="24">
        <f t="shared" si="74"/>
        <v>281.28571428571428</v>
      </c>
      <c r="W367" s="21">
        <f t="shared" si="74"/>
        <v>0</v>
      </c>
      <c r="X367" s="21">
        <f t="shared" si="74"/>
        <v>275</v>
      </c>
      <c r="Y367" s="21">
        <f t="shared" si="74"/>
        <v>287</v>
      </c>
    </row>
    <row r="368" spans="1:25">
      <c r="A368" s="3" t="str">
        <f>A298</f>
        <v>KKA</v>
      </c>
      <c r="B368" s="3" t="str">
        <f t="shared" ref="B368:Y368" si="75">B298</f>
        <v>Ges.</v>
      </c>
      <c r="C368" s="3" t="str">
        <f t="shared" si="75"/>
        <v>Teilnehmer/innen</v>
      </c>
      <c r="D368" s="3">
        <f t="shared" si="75"/>
        <v>4</v>
      </c>
      <c r="E368" s="3">
        <f t="shared" si="75"/>
        <v>4</v>
      </c>
      <c r="F368" s="3">
        <f t="shared" si="75"/>
        <v>3</v>
      </c>
      <c r="G368" s="3">
        <f t="shared" si="75"/>
        <v>3</v>
      </c>
      <c r="H368" s="3">
        <f t="shared" si="75"/>
        <v>2</v>
      </c>
      <c r="I368" s="3">
        <f t="shared" si="75"/>
        <v>0</v>
      </c>
      <c r="J368" s="3">
        <f t="shared" si="75"/>
        <v>0</v>
      </c>
      <c r="K368" s="3">
        <f t="shared" si="75"/>
        <v>0</v>
      </c>
      <c r="L368" s="3">
        <f t="shared" si="75"/>
        <v>0</v>
      </c>
      <c r="M368" s="3">
        <f t="shared" si="75"/>
        <v>0</v>
      </c>
      <c r="N368" s="3">
        <f t="shared" si="75"/>
        <v>0</v>
      </c>
      <c r="O368" s="3">
        <f t="shared" si="75"/>
        <v>0</v>
      </c>
      <c r="P368" s="3">
        <f t="shared" si="75"/>
        <v>0</v>
      </c>
      <c r="Q368" s="3">
        <f t="shared" si="75"/>
        <v>0</v>
      </c>
      <c r="R368" s="3">
        <f t="shared" si="75"/>
        <v>0</v>
      </c>
      <c r="S368" s="3">
        <f t="shared" si="75"/>
        <v>0</v>
      </c>
      <c r="T368" s="23">
        <f t="shared" si="75"/>
        <v>4628</v>
      </c>
      <c r="U368" s="21">
        <f t="shared" si="75"/>
        <v>16</v>
      </c>
      <c r="V368" s="24">
        <f t="shared" si="75"/>
        <v>289.25</v>
      </c>
      <c r="W368" s="21">
        <f t="shared" si="75"/>
        <v>0</v>
      </c>
      <c r="X368" s="21">
        <f t="shared" si="75"/>
        <v>285</v>
      </c>
      <c r="Y368" s="21">
        <f t="shared" si="75"/>
        <v>295</v>
      </c>
    </row>
    <row r="369" spans="1:25">
      <c r="A369" s="3" t="str">
        <f>A325</f>
        <v>KKA, Z</v>
      </c>
      <c r="B369" s="3" t="str">
        <f t="shared" ref="B369:Y369" si="76">B325</f>
        <v>Ges.</v>
      </c>
      <c r="C369" s="3" t="str">
        <f t="shared" si="76"/>
        <v>Teilnehmer/innen</v>
      </c>
      <c r="D369" s="3">
        <f t="shared" si="76"/>
        <v>3</v>
      </c>
      <c r="E369" s="3">
        <f t="shared" si="76"/>
        <v>3</v>
      </c>
      <c r="F369" s="3">
        <f t="shared" si="76"/>
        <v>2</v>
      </c>
      <c r="G369" s="3">
        <f t="shared" si="76"/>
        <v>2</v>
      </c>
      <c r="H369" s="3">
        <f t="shared" si="76"/>
        <v>1</v>
      </c>
      <c r="I369" s="3">
        <f t="shared" si="76"/>
        <v>0</v>
      </c>
      <c r="J369" s="3">
        <f t="shared" si="76"/>
        <v>0</v>
      </c>
      <c r="K369" s="3">
        <f t="shared" si="76"/>
        <v>0</v>
      </c>
      <c r="L369" s="3">
        <f t="shared" si="76"/>
        <v>0</v>
      </c>
      <c r="M369" s="3">
        <f t="shared" si="76"/>
        <v>0</v>
      </c>
      <c r="N369" s="3">
        <f t="shared" si="76"/>
        <v>0</v>
      </c>
      <c r="O369" s="3">
        <f t="shared" si="76"/>
        <v>0</v>
      </c>
      <c r="P369" s="3">
        <f t="shared" si="76"/>
        <v>0</v>
      </c>
      <c r="Q369" s="3">
        <f t="shared" si="76"/>
        <v>0</v>
      </c>
      <c r="R369" s="3">
        <f t="shared" si="76"/>
        <v>0</v>
      </c>
      <c r="S369" s="3">
        <f t="shared" si="76"/>
        <v>0</v>
      </c>
      <c r="T369" s="23">
        <f t="shared" si="76"/>
        <v>3336.2000000000003</v>
      </c>
      <c r="U369" s="21">
        <f t="shared" si="76"/>
        <v>11</v>
      </c>
      <c r="V369" s="24">
        <f t="shared" si="76"/>
        <v>303.29090909090911</v>
      </c>
      <c r="W369" s="21">
        <f t="shared" si="76"/>
        <v>0</v>
      </c>
      <c r="X369" s="21">
        <f t="shared" si="76"/>
        <v>297.5</v>
      </c>
      <c r="Y369" s="21">
        <f t="shared" si="76"/>
        <v>309.10000000000002</v>
      </c>
    </row>
    <row r="370" spans="1:25">
      <c r="A370" s="3" t="str">
        <f>A352</f>
        <v>KKA ZF</v>
      </c>
      <c r="B370" s="3" t="str">
        <f t="shared" ref="B370:Y370" si="77">B352</f>
        <v>Ges.</v>
      </c>
      <c r="C370" s="3" t="str">
        <f t="shared" si="77"/>
        <v>Teilnehmer/innen</v>
      </c>
      <c r="D370" s="3">
        <f t="shared" si="77"/>
        <v>2</v>
      </c>
      <c r="E370" s="3">
        <f t="shared" si="77"/>
        <v>2</v>
      </c>
      <c r="F370" s="3">
        <f t="shared" si="77"/>
        <v>2</v>
      </c>
      <c r="G370" s="3">
        <f t="shared" si="77"/>
        <v>2</v>
      </c>
      <c r="H370" s="3">
        <f t="shared" si="77"/>
        <v>1</v>
      </c>
      <c r="I370" s="3">
        <f t="shared" si="77"/>
        <v>0</v>
      </c>
      <c r="J370" s="3">
        <f t="shared" si="77"/>
        <v>0</v>
      </c>
      <c r="K370" s="3">
        <f t="shared" si="77"/>
        <v>0</v>
      </c>
      <c r="L370" s="3">
        <f t="shared" si="77"/>
        <v>0</v>
      </c>
      <c r="M370" s="3">
        <f t="shared" si="77"/>
        <v>0</v>
      </c>
      <c r="N370" s="3">
        <f t="shared" si="77"/>
        <v>0</v>
      </c>
      <c r="O370" s="3">
        <f t="shared" si="77"/>
        <v>0</v>
      </c>
      <c r="P370" s="3">
        <f t="shared" si="77"/>
        <v>0</v>
      </c>
      <c r="Q370" s="3">
        <f t="shared" si="77"/>
        <v>0</v>
      </c>
      <c r="R370" s="3">
        <f t="shared" si="77"/>
        <v>0</v>
      </c>
      <c r="S370" s="3">
        <f t="shared" si="77"/>
        <v>0</v>
      </c>
      <c r="T370" s="23">
        <f t="shared" si="77"/>
        <v>2588</v>
      </c>
      <c r="U370" s="21">
        <f t="shared" si="77"/>
        <v>9</v>
      </c>
      <c r="V370" s="24">
        <f t="shared" si="77"/>
        <v>287.55555555555554</v>
      </c>
      <c r="W370" s="21">
        <f t="shared" si="77"/>
        <v>0</v>
      </c>
      <c r="X370" s="21">
        <f t="shared" si="77"/>
        <v>281</v>
      </c>
      <c r="Y370" s="21">
        <f t="shared" si="77"/>
        <v>292</v>
      </c>
    </row>
    <row r="371" spans="1: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25"/>
      <c r="U371" s="21"/>
      <c r="V371" s="22"/>
      <c r="W371" s="3"/>
      <c r="X371" s="3"/>
      <c r="Y371" s="3"/>
    </row>
    <row r="372" spans="1:25">
      <c r="A372" s="3" t="s">
        <v>75</v>
      </c>
      <c r="B372" s="3"/>
      <c r="C372" s="3"/>
      <c r="D372" s="3">
        <f>SUM(D358:D370)</f>
        <v>52</v>
      </c>
      <c r="E372" s="3">
        <f t="shared" ref="E372:S372" si="78">SUM(E358:E370)</f>
        <v>51</v>
      </c>
      <c r="F372" s="3">
        <f t="shared" si="78"/>
        <v>40</v>
      </c>
      <c r="G372" s="3">
        <f t="shared" si="78"/>
        <v>32</v>
      </c>
      <c r="H372" s="3">
        <f t="shared" si="78"/>
        <v>18</v>
      </c>
      <c r="I372" s="3">
        <f t="shared" si="78"/>
        <v>0</v>
      </c>
      <c r="J372" s="3">
        <f t="shared" si="78"/>
        <v>0</v>
      </c>
      <c r="K372" s="3">
        <f t="shared" si="78"/>
        <v>0</v>
      </c>
      <c r="L372" s="3">
        <f t="shared" si="78"/>
        <v>0</v>
      </c>
      <c r="M372" s="3">
        <f t="shared" si="78"/>
        <v>0</v>
      </c>
      <c r="N372" s="3">
        <f t="shared" si="78"/>
        <v>0</v>
      </c>
      <c r="O372" s="3">
        <f t="shared" si="78"/>
        <v>0</v>
      </c>
      <c r="P372" s="3">
        <f t="shared" si="78"/>
        <v>0</v>
      </c>
      <c r="Q372" s="3">
        <f t="shared" si="78"/>
        <v>0</v>
      </c>
      <c r="R372" s="3">
        <f t="shared" si="78"/>
        <v>0</v>
      </c>
      <c r="S372" s="3">
        <f t="shared" si="78"/>
        <v>0</v>
      </c>
      <c r="T372" s="25"/>
      <c r="U372" s="21"/>
      <c r="V372" s="22"/>
      <c r="W372" s="3"/>
      <c r="X372" s="3"/>
      <c r="Y372" s="3"/>
    </row>
    <row r="373" spans="1: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25"/>
      <c r="U373" s="21"/>
      <c r="V373" s="22"/>
      <c r="W373" s="3"/>
      <c r="X373" s="3"/>
      <c r="Y373" s="3"/>
    </row>
    <row r="374" spans="1: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20"/>
      <c r="U374" s="21"/>
      <c r="V374" s="22"/>
      <c r="W374" s="3"/>
      <c r="X374" s="3"/>
      <c r="Y374" s="3"/>
    </row>
    <row r="375" spans="1:25">
      <c r="A375" t="str">
        <f ca="1">CELL("dateiname")</f>
        <v>C:\Users\Wilhelm\Documents\Meisterschützen\[Stammschießen Meisterschützen.xlsx]2014</v>
      </c>
    </row>
    <row r="378" spans="1:25">
      <c r="A378" t="s">
        <v>93</v>
      </c>
    </row>
    <row r="379" spans="1:25">
      <c r="A379" t="s">
        <v>95</v>
      </c>
      <c r="C379" s="27">
        <v>41968</v>
      </c>
    </row>
  </sheetData>
  <mergeCells count="2">
    <mergeCell ref="A1:C1"/>
    <mergeCell ref="D1:Y1"/>
  </mergeCells>
  <pageMargins left="0.70866141732283472" right="0.70866141732283472" top="0.78740157480314965" bottom="0.78740157480314965" header="0.31496062992125984" footer="0.31496062992125984"/>
  <pageSetup paperSize="9" scale="90" orientation="landscape" horizontalDpi="0" verticalDpi="0" r:id="rId1"/>
  <headerFooter>
    <oddHeader>&amp;LErfassungs- und Ergebnisliste&amp;CStammschießen der MEISTERSCHÜTZEN
&amp;R&amp;A</oddHeader>
    <oddFooter>&amp;LFormat von SW 25.11.14&amp;CSeite &amp;P / &amp;N&amp;RAusdruck vom  &amp;D</oddFooter>
  </headerFooter>
  <rowBreaks count="1" manualBreakCount="1"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2014</vt:lpstr>
      <vt:lpstr>Tabelle2</vt:lpstr>
      <vt:lpstr>Tabelle3</vt:lpstr>
      <vt:lpstr>'2014'!Drucktitel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</dc:creator>
  <cp:lastModifiedBy>Wilhelm</cp:lastModifiedBy>
  <cp:lastPrinted>2014-11-26T11:18:46Z</cp:lastPrinted>
  <dcterms:created xsi:type="dcterms:W3CDTF">2014-11-26T09:32:09Z</dcterms:created>
  <dcterms:modified xsi:type="dcterms:W3CDTF">2014-11-26T11:36:08Z</dcterms:modified>
</cp:coreProperties>
</file>