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135" windowWidth="14625" windowHeight="8730"/>
  </bookViews>
  <sheets>
    <sheet name="Tabelle1" sheetId="1" r:id="rId1"/>
    <sheet name="Tabelle2" sheetId="2" r:id="rId2"/>
    <sheet name="Tabelle3" sheetId="3" r:id="rId3"/>
  </sheets>
  <definedNames>
    <definedName name="_xlnm.Print_Titles" localSheetId="0">Tabelle1!$1:$4</definedName>
  </definedNames>
  <calcPr calcId="145621"/>
</workbook>
</file>

<file path=xl/calcChain.xml><?xml version="1.0" encoding="utf-8"?>
<calcChain xmlns="http://schemas.openxmlformats.org/spreadsheetml/2006/main">
  <c r="P6" i="1"/>
  <c r="Q6" s="1"/>
  <c r="M6"/>
  <c r="N6" s="1"/>
  <c r="M7"/>
  <c r="N7" s="1"/>
  <c r="P7"/>
  <c r="Q7" s="1"/>
  <c r="M8"/>
  <c r="N8" s="1"/>
  <c r="P8"/>
  <c r="Q8"/>
  <c r="M9"/>
  <c r="N9" s="1"/>
  <c r="P9"/>
  <c r="Q9" s="1"/>
  <c r="M10"/>
  <c r="N10" s="1"/>
  <c r="P10"/>
  <c r="Q10"/>
  <c r="M11"/>
  <c r="N11" s="1"/>
  <c r="P11"/>
  <c r="Q11" s="1"/>
  <c r="M12"/>
  <c r="N12" s="1"/>
  <c r="P12"/>
  <c r="Q12"/>
  <c r="M13"/>
  <c r="N13" s="1"/>
  <c r="P13"/>
  <c r="Q13" s="1"/>
  <c r="M14"/>
  <c r="N14" s="1"/>
  <c r="P14"/>
  <c r="Q14"/>
  <c r="M15"/>
  <c r="N15" s="1"/>
  <c r="P15"/>
  <c r="Q15" s="1"/>
  <c r="M16"/>
  <c r="N16" s="1"/>
  <c r="P16"/>
  <c r="Q16"/>
  <c r="M17"/>
  <c r="N17" s="1"/>
  <c r="P17"/>
  <c r="Q17" s="1"/>
  <c r="M18"/>
  <c r="N18" s="1"/>
  <c r="P18"/>
  <c r="Q18"/>
  <c r="M19"/>
  <c r="N19" s="1"/>
  <c r="P19"/>
  <c r="Q19" s="1"/>
  <c r="M20"/>
  <c r="N20" s="1"/>
  <c r="P20"/>
  <c r="Q20"/>
  <c r="M21"/>
  <c r="N21" s="1"/>
  <c r="P21"/>
  <c r="Q21" s="1"/>
  <c r="M22"/>
  <c r="N22" s="1"/>
  <c r="P22"/>
  <c r="Q22"/>
  <c r="M23"/>
  <c r="N23" s="1"/>
  <c r="P23"/>
  <c r="Q23" s="1"/>
  <c r="M24"/>
  <c r="N24" s="1"/>
  <c r="P24"/>
  <c r="Q24"/>
  <c r="M25"/>
  <c r="N25" s="1"/>
  <c r="P25"/>
  <c r="Q25" s="1"/>
  <c r="M26"/>
  <c r="N26" s="1"/>
  <c r="P26"/>
  <c r="Q26"/>
  <c r="M27"/>
  <c r="N27" s="1"/>
  <c r="P27"/>
  <c r="Q27" s="1"/>
  <c r="M28"/>
  <c r="N28" s="1"/>
  <c r="P28"/>
  <c r="Q28"/>
  <c r="M29"/>
  <c r="N29" s="1"/>
  <c r="P29"/>
  <c r="Q29" s="1"/>
  <c r="M30"/>
  <c r="N30" s="1"/>
  <c r="P30"/>
  <c r="Q30"/>
  <c r="M31"/>
  <c r="N31" s="1"/>
  <c r="P31"/>
  <c r="Q31" s="1"/>
  <c r="M32"/>
  <c r="N32" s="1"/>
  <c r="P32"/>
  <c r="Q32"/>
  <c r="M33"/>
  <c r="N33" s="1"/>
  <c r="P33"/>
  <c r="Q33" s="1"/>
  <c r="M34"/>
  <c r="N34" s="1"/>
  <c r="P34"/>
  <c r="Q34"/>
  <c r="M35"/>
  <c r="N35" s="1"/>
  <c r="P35"/>
  <c r="Q35" s="1"/>
  <c r="M36"/>
  <c r="N36" s="1"/>
  <c r="P36"/>
  <c r="Q36"/>
  <c r="M37"/>
  <c r="N37" s="1"/>
  <c r="P37"/>
  <c r="Q37" s="1"/>
  <c r="M38"/>
  <c r="N38" s="1"/>
  <c r="P38"/>
  <c r="Q38"/>
  <c r="M39"/>
  <c r="N39" s="1"/>
  <c r="P39"/>
  <c r="Q39" s="1"/>
  <c r="M40"/>
  <c r="N40" s="1"/>
  <c r="P40"/>
  <c r="Q40"/>
  <c r="M41"/>
  <c r="N41" s="1"/>
  <c r="P41"/>
  <c r="Q41" s="1"/>
  <c r="M42"/>
  <c r="N42" s="1"/>
  <c r="P42"/>
  <c r="Q42"/>
  <c r="M43"/>
  <c r="N43" s="1"/>
  <c r="P43"/>
  <c r="Q43" s="1"/>
  <c r="M44"/>
  <c r="N44" s="1"/>
  <c r="P44"/>
  <c r="Q44"/>
  <c r="M45"/>
  <c r="N45" s="1"/>
  <c r="P45"/>
  <c r="Q45" s="1"/>
  <c r="M46"/>
  <c r="N46" s="1"/>
  <c r="P46"/>
  <c r="Q46"/>
  <c r="M47"/>
  <c r="N47" s="1"/>
  <c r="P47"/>
  <c r="Q47" s="1"/>
  <c r="M48"/>
  <c r="N48" s="1"/>
  <c r="P48"/>
  <c r="Q48"/>
  <c r="M49"/>
  <c r="N49" s="1"/>
  <c r="P49"/>
  <c r="Q49" s="1"/>
  <c r="M50"/>
  <c r="N50" s="1"/>
  <c r="P50"/>
  <c r="Q50"/>
  <c r="M51"/>
  <c r="N51" s="1"/>
  <c r="P51"/>
  <c r="Q51" s="1"/>
  <c r="M52"/>
  <c r="N52" s="1"/>
  <c r="P52"/>
  <c r="Q52"/>
  <c r="M53"/>
  <c r="N53" s="1"/>
  <c r="P53"/>
  <c r="Q53" s="1"/>
  <c r="M54"/>
  <c r="N54" s="1"/>
  <c r="P54"/>
  <c r="Q54"/>
  <c r="M55"/>
  <c r="N55" s="1"/>
  <c r="P55"/>
  <c r="Q55" s="1"/>
  <c r="M56"/>
  <c r="N56" s="1"/>
  <c r="P56"/>
  <c r="Q56"/>
  <c r="M57"/>
  <c r="N57" s="1"/>
  <c r="P57"/>
  <c r="Q57" s="1"/>
  <c r="M58"/>
  <c r="N58" s="1"/>
  <c r="P58"/>
  <c r="Q58"/>
  <c r="M59"/>
  <c r="N59" s="1"/>
  <c r="P59"/>
  <c r="Q59" s="1"/>
  <c r="M60"/>
  <c r="N60" s="1"/>
  <c r="P60"/>
  <c r="Q60"/>
  <c r="M61"/>
  <c r="N61" s="1"/>
  <c r="P61"/>
  <c r="Q61" s="1"/>
  <c r="M62"/>
  <c r="N62" s="1"/>
  <c r="P62"/>
  <c r="Q62"/>
  <c r="M63"/>
  <c r="N63" s="1"/>
  <c r="P63"/>
  <c r="Q63" s="1"/>
  <c r="M64"/>
  <c r="N64" s="1"/>
  <c r="P64"/>
  <c r="Q64"/>
  <c r="M65"/>
  <c r="N65" s="1"/>
  <c r="P65"/>
  <c r="Q65" s="1"/>
  <c r="M66"/>
  <c r="N66" s="1"/>
  <c r="P66"/>
  <c r="Q66"/>
  <c r="M67"/>
  <c r="N67" s="1"/>
  <c r="P67"/>
  <c r="Q67" s="1"/>
  <c r="M68"/>
  <c r="N68" s="1"/>
  <c r="P68"/>
  <c r="Q68"/>
  <c r="M69"/>
  <c r="N69" s="1"/>
  <c r="P69"/>
  <c r="Q69" s="1"/>
  <c r="M70"/>
  <c r="N70" s="1"/>
  <c r="P70"/>
  <c r="Q70"/>
  <c r="M71"/>
  <c r="N71" s="1"/>
  <c r="P71"/>
  <c r="Q71" s="1"/>
  <c r="M72"/>
  <c r="N72" s="1"/>
  <c r="P72"/>
  <c r="Q72"/>
  <c r="M73"/>
  <c r="N73" s="1"/>
  <c r="P73"/>
  <c r="Q73" s="1"/>
  <c r="M74"/>
  <c r="N74" s="1"/>
  <c r="P74"/>
  <c r="Q74"/>
  <c r="M75"/>
  <c r="N75" s="1"/>
  <c r="P75"/>
  <c r="Q75" s="1"/>
  <c r="M76"/>
  <c r="N76" s="1"/>
  <c r="P76"/>
  <c r="Q76"/>
  <c r="M77"/>
  <c r="N77" s="1"/>
  <c r="P77"/>
  <c r="Q77" s="1"/>
  <c r="M78"/>
  <c r="N78" s="1"/>
  <c r="P78"/>
  <c r="Q78"/>
  <c r="M79"/>
  <c r="N79" s="1"/>
  <c r="P79"/>
  <c r="Q79" s="1"/>
  <c r="M80"/>
  <c r="N80" s="1"/>
  <c r="P80"/>
  <c r="Q80"/>
  <c r="M81"/>
  <c r="N81" s="1"/>
  <c r="P81"/>
  <c r="Q81" s="1"/>
  <c r="M82"/>
  <c r="N82" s="1"/>
  <c r="P82"/>
  <c r="Q82"/>
  <c r="M83"/>
  <c r="N83" s="1"/>
  <c r="P83"/>
  <c r="Q83" s="1"/>
  <c r="M84"/>
  <c r="N84" s="1"/>
  <c r="P84"/>
  <c r="Q84"/>
  <c r="M85"/>
  <c r="N85" s="1"/>
  <c r="P85"/>
  <c r="Q85" s="1"/>
  <c r="M86"/>
  <c r="N86" s="1"/>
  <c r="P86"/>
  <c r="Q86"/>
  <c r="M87"/>
  <c r="N87" s="1"/>
  <c r="P87"/>
  <c r="Q87" s="1"/>
  <c r="M88"/>
  <c r="N88" s="1"/>
  <c r="P88"/>
  <c r="Q88"/>
  <c r="M89"/>
  <c r="N89" s="1"/>
  <c r="P89"/>
  <c r="Q89" s="1"/>
  <c r="M90"/>
  <c r="N90" s="1"/>
  <c r="P90"/>
  <c r="Q90"/>
  <c r="M91"/>
  <c r="N91"/>
  <c r="P91"/>
  <c r="Q91"/>
  <c r="M92"/>
  <c r="N92"/>
  <c r="P92"/>
  <c r="Q92"/>
  <c r="M93"/>
  <c r="N93"/>
  <c r="P93"/>
  <c r="Q93"/>
  <c r="M94"/>
  <c r="N94"/>
  <c r="P94"/>
  <c r="Q94"/>
  <c r="M95"/>
  <c r="N95"/>
  <c r="P95"/>
  <c r="Q95"/>
  <c r="M96"/>
  <c r="N96"/>
  <c r="P96"/>
  <c r="Q96"/>
  <c r="M97"/>
  <c r="N97"/>
  <c r="P97"/>
  <c r="Q97"/>
  <c r="M98"/>
  <c r="N98"/>
  <c r="P98"/>
  <c r="Q98"/>
  <c r="M99"/>
  <c r="N99"/>
  <c r="P99"/>
  <c r="Q99"/>
  <c r="M100"/>
  <c r="N100"/>
  <c r="P100"/>
  <c r="Q100"/>
  <c r="M101"/>
  <c r="N101"/>
  <c r="P101"/>
  <c r="Q101"/>
  <c r="M102"/>
  <c r="N102"/>
  <c r="P102"/>
  <c r="Q102"/>
  <c r="M103"/>
  <c r="N103"/>
  <c r="P103"/>
  <c r="Q103"/>
  <c r="M104"/>
  <c r="N104"/>
  <c r="P104"/>
  <c r="Q104"/>
  <c r="M105"/>
  <c r="N105"/>
  <c r="P105"/>
  <c r="Q105"/>
  <c r="M106"/>
  <c r="N106"/>
  <c r="P106"/>
  <c r="Q106"/>
  <c r="M107"/>
  <c r="N107"/>
  <c r="P107"/>
  <c r="Q107"/>
  <c r="M108"/>
  <c r="N108"/>
  <c r="P108"/>
  <c r="Q108"/>
  <c r="M109"/>
  <c r="N109"/>
  <c r="P109"/>
  <c r="Q109"/>
  <c r="M110"/>
  <c r="N110"/>
  <c r="P110"/>
  <c r="Q110"/>
  <c r="M111"/>
  <c r="N111"/>
  <c r="P111"/>
  <c r="Q111"/>
  <c r="M112"/>
  <c r="N112"/>
  <c r="P112"/>
  <c r="Q112"/>
  <c r="M113"/>
  <c r="N113"/>
  <c r="P113"/>
  <c r="Q113"/>
  <c r="M114"/>
  <c r="N114"/>
  <c r="P114"/>
  <c r="Q114"/>
  <c r="M115"/>
  <c r="N115"/>
  <c r="P115"/>
  <c r="Q115"/>
  <c r="M116"/>
  <c r="N116"/>
  <c r="P116"/>
  <c r="Q116"/>
  <c r="M117"/>
  <c r="N117"/>
  <c r="P117"/>
  <c r="Q117"/>
  <c r="M118"/>
  <c r="N118"/>
  <c r="P118"/>
  <c r="Q118"/>
  <c r="M119"/>
  <c r="N119"/>
  <c r="P119"/>
  <c r="Q119"/>
  <c r="M120"/>
  <c r="N120"/>
  <c r="P120"/>
  <c r="Q120"/>
  <c r="M121"/>
  <c r="N121"/>
  <c r="P121"/>
  <c r="Q121"/>
  <c r="M122"/>
  <c r="N122"/>
  <c r="P122"/>
  <c r="Q122"/>
  <c r="M123"/>
  <c r="N123"/>
  <c r="P123"/>
  <c r="Q123"/>
  <c r="M124"/>
  <c r="N124"/>
  <c r="P124"/>
  <c r="Q124"/>
  <c r="M125"/>
  <c r="N125"/>
  <c r="P125"/>
  <c r="Q125"/>
  <c r="M126"/>
  <c r="N126"/>
  <c r="P126"/>
  <c r="Q126" s="1"/>
  <c r="M127"/>
  <c r="N127"/>
  <c r="P127"/>
  <c r="Q127" s="1"/>
  <c r="M128"/>
  <c r="N128"/>
  <c r="P128"/>
  <c r="Q128" s="1"/>
  <c r="M129"/>
  <c r="N129"/>
  <c r="P129"/>
  <c r="Q129" s="1"/>
  <c r="M130"/>
  <c r="N130"/>
  <c r="P130"/>
  <c r="Q130" s="1"/>
  <c r="M131"/>
  <c r="N131"/>
  <c r="P131"/>
  <c r="Q131" s="1"/>
  <c r="M132"/>
  <c r="N132"/>
  <c r="P132"/>
  <c r="Q132" s="1"/>
  <c r="M133"/>
  <c r="N133"/>
  <c r="P133"/>
  <c r="Q133" s="1"/>
  <c r="M134"/>
  <c r="N134"/>
  <c r="P134"/>
  <c r="Q134" s="1"/>
  <c r="M135"/>
  <c r="N135"/>
  <c r="P135"/>
  <c r="Q135" s="1"/>
  <c r="M136"/>
  <c r="N136"/>
  <c r="P136"/>
  <c r="Q136" s="1"/>
  <c r="M137"/>
  <c r="N137"/>
  <c r="P137"/>
  <c r="Q137" s="1"/>
  <c r="M138"/>
  <c r="N138"/>
  <c r="P138"/>
  <c r="Q138" s="1"/>
  <c r="M139"/>
  <c r="N139"/>
  <c r="P139"/>
  <c r="Q139" s="1"/>
  <c r="M140"/>
  <c r="N140"/>
  <c r="P140"/>
  <c r="Q140" s="1"/>
  <c r="M141"/>
  <c r="N141"/>
  <c r="P141"/>
  <c r="Q141" s="1"/>
  <c r="M142"/>
  <c r="N142"/>
  <c r="P142"/>
  <c r="Q142" s="1"/>
  <c r="M143"/>
  <c r="N143"/>
  <c r="P143"/>
  <c r="Q143" s="1"/>
  <c r="M144"/>
  <c r="N144"/>
  <c r="P144"/>
  <c r="Q144" s="1"/>
  <c r="M145"/>
  <c r="N145"/>
  <c r="P145"/>
  <c r="Q145" s="1"/>
  <c r="M146"/>
  <c r="N146"/>
  <c r="P146"/>
  <c r="Q146" s="1"/>
  <c r="M147"/>
  <c r="N147"/>
  <c r="P147"/>
  <c r="Q147" s="1"/>
  <c r="M148"/>
  <c r="N148"/>
  <c r="P148"/>
  <c r="Q148" s="1"/>
  <c r="M149"/>
  <c r="N149"/>
  <c r="P149"/>
  <c r="Q149" s="1"/>
  <c r="M150"/>
  <c r="N150"/>
  <c r="P150"/>
  <c r="Q150" s="1"/>
  <c r="M151"/>
  <c r="N151"/>
  <c r="P151"/>
  <c r="Q151" s="1"/>
  <c r="M152"/>
  <c r="N152"/>
  <c r="P152"/>
  <c r="Q152" s="1"/>
  <c r="M153"/>
  <c r="N153"/>
  <c r="P153"/>
  <c r="Q153" s="1"/>
  <c r="M154"/>
  <c r="N154"/>
  <c r="P154"/>
  <c r="Q154" s="1"/>
  <c r="M155"/>
  <c r="N155"/>
  <c r="P155"/>
  <c r="Q155" s="1"/>
  <c r="M156"/>
  <c r="N156"/>
  <c r="P156"/>
  <c r="Q156" s="1"/>
  <c r="M157"/>
  <c r="N157"/>
  <c r="P157"/>
  <c r="Q157" s="1"/>
  <c r="M158"/>
  <c r="N158"/>
  <c r="P158"/>
  <c r="Q158" s="1"/>
  <c r="M159"/>
  <c r="N159"/>
  <c r="P159"/>
  <c r="Q159" s="1"/>
  <c r="M160"/>
  <c r="N160"/>
  <c r="P160"/>
  <c r="Q160" s="1"/>
  <c r="M161"/>
  <c r="N161"/>
  <c r="P161"/>
  <c r="Q161" s="1"/>
  <c r="M162"/>
  <c r="N162"/>
  <c r="P162"/>
  <c r="Q162" s="1"/>
  <c r="M163"/>
  <c r="N163"/>
  <c r="P163"/>
  <c r="Q163" s="1"/>
  <c r="M164"/>
  <c r="N164"/>
  <c r="P164"/>
  <c r="Q164" s="1"/>
  <c r="M165"/>
  <c r="N165"/>
  <c r="P165"/>
  <c r="Q165" s="1"/>
  <c r="M166"/>
  <c r="N166"/>
  <c r="P166"/>
  <c r="Q166" s="1"/>
  <c r="M167"/>
  <c r="N167"/>
  <c r="P167"/>
  <c r="Q167" s="1"/>
  <c r="M168"/>
  <c r="N168"/>
  <c r="P168"/>
  <c r="Q168" s="1"/>
  <c r="M169"/>
  <c r="N169"/>
  <c r="P169"/>
  <c r="Q169" s="1"/>
  <c r="M170"/>
  <c r="N170"/>
  <c r="P170"/>
  <c r="Q170" s="1"/>
  <c r="M171"/>
  <c r="N171"/>
  <c r="P171"/>
  <c r="Q171" s="1"/>
  <c r="M172"/>
  <c r="N172"/>
  <c r="P172"/>
  <c r="Q172" s="1"/>
  <c r="M173"/>
  <c r="N173"/>
  <c r="P173"/>
  <c r="Q173" s="1"/>
  <c r="M174"/>
  <c r="N174"/>
  <c r="P174"/>
  <c r="Q174" s="1"/>
  <c r="M175"/>
  <c r="N175"/>
  <c r="P175"/>
  <c r="Q175" s="1"/>
  <c r="M176"/>
  <c r="N176"/>
  <c r="P176"/>
  <c r="Q176" s="1"/>
  <c r="M177"/>
  <c r="N177"/>
  <c r="P177"/>
  <c r="Q177" s="1"/>
  <c r="M178"/>
  <c r="N178"/>
  <c r="P178"/>
  <c r="Q178" s="1"/>
  <c r="M179"/>
  <c r="N179"/>
  <c r="P179"/>
  <c r="Q179" s="1"/>
  <c r="M180"/>
  <c r="N180"/>
  <c r="P180"/>
  <c r="Q180" s="1"/>
  <c r="M181"/>
  <c r="N181"/>
  <c r="P181"/>
  <c r="Q181" s="1"/>
  <c r="M182"/>
  <c r="N182"/>
  <c r="P182"/>
  <c r="Q182" s="1"/>
  <c r="M183"/>
  <c r="N183"/>
  <c r="P183"/>
  <c r="Q183" s="1"/>
  <c r="M184"/>
  <c r="N184"/>
  <c r="P184"/>
  <c r="Q184" s="1"/>
  <c r="M185"/>
  <c r="N185"/>
  <c r="P185"/>
  <c r="Q185" s="1"/>
  <c r="M186"/>
  <c r="N186"/>
  <c r="P186"/>
  <c r="Q186" s="1"/>
  <c r="M187"/>
  <c r="N187"/>
  <c r="P187"/>
  <c r="Q187" s="1"/>
  <c r="M188"/>
  <c r="N188"/>
  <c r="P188"/>
  <c r="Q188" s="1"/>
  <c r="M189"/>
  <c r="N189"/>
  <c r="P189"/>
  <c r="Q189" s="1"/>
  <c r="M190"/>
  <c r="N190"/>
  <c r="P190"/>
  <c r="Q190" s="1"/>
  <c r="M191"/>
  <c r="N191"/>
  <c r="P191"/>
  <c r="Q191" s="1"/>
  <c r="M192"/>
  <c r="N192"/>
  <c r="P192"/>
  <c r="Q192" s="1"/>
  <c r="M193"/>
  <c r="N193"/>
  <c r="P193"/>
  <c r="Q193" s="1"/>
  <c r="M194"/>
  <c r="N194"/>
  <c r="P194"/>
  <c r="Q194" s="1"/>
  <c r="M195"/>
  <c r="N195"/>
  <c r="P195"/>
  <c r="Q195" s="1"/>
  <c r="M196"/>
  <c r="N196"/>
  <c r="P196"/>
  <c r="Q196" s="1"/>
  <c r="M197"/>
  <c r="N197"/>
  <c r="P197"/>
  <c r="Q197" s="1"/>
  <c r="M198"/>
  <c r="N198"/>
  <c r="P198"/>
  <c r="Q198" s="1"/>
  <c r="M199"/>
  <c r="N199"/>
  <c r="P199"/>
  <c r="Q199" s="1"/>
  <c r="M200"/>
  <c r="N200"/>
  <c r="P200"/>
  <c r="Q200" s="1"/>
  <c r="M201"/>
  <c r="N201"/>
  <c r="P201"/>
  <c r="Q201" s="1"/>
  <c r="M202"/>
  <c r="N202"/>
  <c r="P202"/>
  <c r="Q202" s="1"/>
  <c r="M203"/>
  <c r="N203"/>
  <c r="P203"/>
  <c r="Q203" s="1"/>
  <c r="M204"/>
  <c r="N204"/>
  <c r="P204"/>
  <c r="Q204" s="1"/>
  <c r="M205"/>
  <c r="N205"/>
  <c r="P205"/>
  <c r="Q205" s="1"/>
  <c r="M206"/>
  <c r="N206"/>
  <c r="P206"/>
  <c r="Q206" s="1"/>
  <c r="M207"/>
  <c r="N207"/>
  <c r="P207"/>
  <c r="Q207" s="1"/>
  <c r="M208"/>
  <c r="N208"/>
  <c r="P208"/>
  <c r="Q208" s="1"/>
  <c r="M209"/>
  <c r="N209"/>
  <c r="P209"/>
  <c r="Q209" s="1"/>
  <c r="M210"/>
  <c r="N210"/>
  <c r="P210"/>
  <c r="Q210" s="1"/>
  <c r="M211"/>
  <c r="N211"/>
  <c r="P211"/>
  <c r="Q211"/>
  <c r="M212"/>
  <c r="N212"/>
  <c r="P212"/>
  <c r="Q212"/>
  <c r="M213"/>
  <c r="N213"/>
  <c r="P213"/>
  <c r="Q213"/>
  <c r="M214"/>
  <c r="N214"/>
  <c r="P214"/>
  <c r="Q214"/>
  <c r="M215"/>
  <c r="N215"/>
  <c r="P215"/>
  <c r="Q215"/>
  <c r="M216"/>
  <c r="N216"/>
  <c r="P216"/>
  <c r="Q216"/>
  <c r="M217"/>
  <c r="N217"/>
  <c r="P217"/>
  <c r="Q217"/>
  <c r="M218"/>
  <c r="N218"/>
  <c r="P218"/>
  <c r="Q218"/>
  <c r="M219"/>
  <c r="N219"/>
  <c r="P219"/>
  <c r="Q219"/>
  <c r="M220"/>
  <c r="N220"/>
  <c r="P220"/>
  <c r="Q220"/>
  <c r="M221"/>
  <c r="N221"/>
  <c r="P221"/>
  <c r="Q221"/>
  <c r="M222"/>
  <c r="N222"/>
  <c r="P222"/>
  <c r="Q222"/>
  <c r="M223"/>
  <c r="N223"/>
  <c r="P223"/>
  <c r="Q223"/>
  <c r="M224"/>
  <c r="N224"/>
  <c r="P224"/>
  <c r="Q224"/>
  <c r="M225"/>
  <c r="N225"/>
  <c r="P225"/>
  <c r="Q225"/>
  <c r="M226"/>
  <c r="N226"/>
  <c r="P226"/>
  <c r="Q226"/>
  <c r="M227"/>
  <c r="N227"/>
  <c r="P227"/>
  <c r="Q227"/>
  <c r="M228"/>
  <c r="N228"/>
  <c r="P228"/>
  <c r="Q228"/>
  <c r="M229"/>
  <c r="N229"/>
  <c r="P229"/>
  <c r="Q229"/>
  <c r="M230"/>
  <c r="N230"/>
  <c r="P230"/>
  <c r="Q230"/>
  <c r="M231"/>
  <c r="N231"/>
  <c r="P231"/>
  <c r="Q231"/>
  <c r="M232"/>
  <c r="N232"/>
  <c r="P232"/>
  <c r="Q232"/>
  <c r="M233"/>
  <c r="N233"/>
  <c r="P233"/>
  <c r="Q233"/>
  <c r="M234"/>
  <c r="N234"/>
  <c r="P234"/>
  <c r="Q234"/>
  <c r="M235"/>
  <c r="N235"/>
  <c r="P235"/>
  <c r="Q235"/>
  <c r="M236"/>
  <c r="N236"/>
  <c r="P236"/>
  <c r="Q236"/>
  <c r="M237"/>
  <c r="N237"/>
  <c r="P237"/>
  <c r="Q237"/>
  <c r="M238"/>
  <c r="N238"/>
  <c r="P238"/>
  <c r="Q238"/>
  <c r="M239"/>
  <c r="N239"/>
  <c r="P239"/>
  <c r="Q239"/>
  <c r="M240"/>
  <c r="N240"/>
  <c r="P240"/>
  <c r="Q240"/>
  <c r="M241"/>
  <c r="N241"/>
  <c r="P241"/>
  <c r="Q241"/>
  <c r="M242"/>
  <c r="N242"/>
  <c r="P242"/>
  <c r="Q242"/>
  <c r="M243"/>
  <c r="N243"/>
  <c r="P243"/>
  <c r="Q243"/>
  <c r="M244"/>
  <c r="N244"/>
  <c r="P244"/>
  <c r="Q244"/>
  <c r="M245"/>
  <c r="N245"/>
  <c r="P245"/>
  <c r="Q245"/>
  <c r="M246"/>
  <c r="N246"/>
  <c r="P246"/>
  <c r="Q246"/>
  <c r="M247"/>
  <c r="N247"/>
  <c r="P247"/>
  <c r="Q247"/>
  <c r="M248"/>
  <c r="N248"/>
  <c r="P248"/>
  <c r="Q248"/>
  <c r="M249"/>
  <c r="N249"/>
  <c r="P249"/>
  <c r="Q249"/>
  <c r="M250"/>
  <c r="N250"/>
  <c r="P250"/>
  <c r="Q250"/>
  <c r="M251"/>
  <c r="N251"/>
  <c r="P251"/>
  <c r="Q251"/>
  <c r="M252"/>
  <c r="N252"/>
  <c r="P252"/>
  <c r="Q252" s="1"/>
  <c r="M253"/>
  <c r="N253"/>
  <c r="P253"/>
  <c r="Q253"/>
  <c r="M254"/>
  <c r="N254"/>
  <c r="P254"/>
  <c r="Q254"/>
  <c r="M255"/>
  <c r="N255"/>
  <c r="P255"/>
  <c r="Q255"/>
  <c r="M256"/>
  <c r="N256"/>
  <c r="P256"/>
  <c r="Q256"/>
  <c r="M257"/>
  <c r="N257"/>
  <c r="P257"/>
  <c r="Q257"/>
  <c r="M258"/>
  <c r="N258"/>
  <c r="P258"/>
  <c r="Q258"/>
  <c r="M259"/>
  <c r="N259"/>
  <c r="P259"/>
  <c r="Q259"/>
  <c r="M260"/>
  <c r="N260"/>
  <c r="P260"/>
  <c r="Q260"/>
  <c r="M261"/>
  <c r="N261"/>
  <c r="P261"/>
  <c r="Q261"/>
  <c r="M262"/>
  <c r="N262"/>
  <c r="P262"/>
  <c r="Q262"/>
  <c r="M263"/>
  <c r="N263"/>
  <c r="P263"/>
  <c r="Q263"/>
  <c r="M264"/>
  <c r="N264"/>
  <c r="P264"/>
  <c r="Q264"/>
  <c r="M265"/>
  <c r="N265"/>
  <c r="P265"/>
  <c r="Q265"/>
  <c r="M266"/>
  <c r="N266"/>
  <c r="P266"/>
  <c r="Q266"/>
  <c r="M267"/>
  <c r="N267"/>
  <c r="P267"/>
  <c r="Q267"/>
  <c r="M268"/>
  <c r="N268"/>
  <c r="P268"/>
  <c r="Q268"/>
  <c r="M269"/>
  <c r="N269"/>
  <c r="P269"/>
  <c r="Q269"/>
  <c r="M270"/>
  <c r="N270"/>
  <c r="P270"/>
  <c r="Q270"/>
  <c r="M271"/>
  <c r="N271"/>
  <c r="P271"/>
  <c r="Q271"/>
  <c r="M272"/>
  <c r="N272"/>
  <c r="P272"/>
  <c r="Q272"/>
  <c r="M273"/>
  <c r="N273"/>
  <c r="P273"/>
  <c r="Q273"/>
  <c r="M274"/>
  <c r="N274"/>
  <c r="P274"/>
  <c r="Q274"/>
  <c r="M275"/>
  <c r="N275"/>
  <c r="P275"/>
  <c r="Q275"/>
  <c r="M276"/>
  <c r="N276"/>
  <c r="P276"/>
  <c r="Q276"/>
  <c r="M277"/>
  <c r="N277"/>
  <c r="P277"/>
  <c r="Q277"/>
  <c r="M278"/>
  <c r="N278"/>
  <c r="P278"/>
  <c r="Q278"/>
  <c r="M279"/>
  <c r="N279"/>
  <c r="P279"/>
  <c r="Q279"/>
  <c r="M280"/>
  <c r="N280"/>
  <c r="P280"/>
  <c r="Q280"/>
  <c r="M281"/>
  <c r="N281"/>
  <c r="P281"/>
  <c r="Q281"/>
  <c r="M282"/>
  <c r="N282"/>
  <c r="P282"/>
  <c r="Q282"/>
  <c r="M283"/>
  <c r="N283"/>
  <c r="P283"/>
  <c r="Q283"/>
  <c r="M284"/>
  <c r="N284"/>
  <c r="P284"/>
  <c r="Q284"/>
  <c r="M285"/>
  <c r="N285"/>
  <c r="P285"/>
  <c r="Q285"/>
  <c r="M286"/>
  <c r="N286"/>
  <c r="P286"/>
  <c r="Q286"/>
  <c r="M287"/>
  <c r="N287"/>
  <c r="P287"/>
  <c r="Q287"/>
  <c r="M288"/>
  <c r="N288"/>
  <c r="P288"/>
  <c r="Q288"/>
  <c r="M289"/>
  <c r="N289"/>
  <c r="P289"/>
  <c r="Q289"/>
  <c r="M290"/>
  <c r="N290"/>
  <c r="P290"/>
  <c r="Q290"/>
  <c r="M291"/>
  <c r="N291"/>
  <c r="P291"/>
  <c r="Q291"/>
  <c r="Q5"/>
  <c r="P5"/>
  <c r="N5"/>
  <c r="M5"/>
</calcChain>
</file>

<file path=xl/sharedStrings.xml><?xml version="1.0" encoding="utf-8"?>
<sst xmlns="http://schemas.openxmlformats.org/spreadsheetml/2006/main" count="657" uniqueCount="407">
  <si>
    <t>Disziplin</t>
  </si>
  <si>
    <t>Klasse</t>
  </si>
  <si>
    <t>Kennziffer</t>
  </si>
  <si>
    <t>Limit E</t>
  </si>
  <si>
    <t>Limit M</t>
  </si>
  <si>
    <t>Luftgewehr</t>
  </si>
  <si>
    <t>Schützenklasse</t>
  </si>
  <si>
    <t>1.10.10</t>
  </si>
  <si>
    <t>Damenklasse</t>
  </si>
  <si>
    <t>1.10.11</t>
  </si>
  <si>
    <t>ZIS</t>
  </si>
  <si>
    <t>Schülerklasse männlich</t>
  </si>
  <si>
    <t>1.10.20</t>
  </si>
  <si>
    <t>Schülerklasse weiblich</t>
  </si>
  <si>
    <t>1.10.21</t>
  </si>
  <si>
    <t>Jugendklasse männlich</t>
  </si>
  <si>
    <t>1.10.30</t>
  </si>
  <si>
    <t>Jugendklasse weiblich</t>
  </si>
  <si>
    <t>1.10.31</t>
  </si>
  <si>
    <t>Juniorenklasse A männlich</t>
  </si>
  <si>
    <t>1.10.40</t>
  </si>
  <si>
    <t>Juniorenklasse A weiblich</t>
  </si>
  <si>
    <t>1.10.41</t>
  </si>
  <si>
    <t>Juniorenklasse B männlich</t>
  </si>
  <si>
    <t>1.10.42</t>
  </si>
  <si>
    <t>Juniorenklasse B weiblich</t>
  </si>
  <si>
    <t>1.10.43</t>
  </si>
  <si>
    <t>Herren-Altersklasse</t>
  </si>
  <si>
    <t>1.10.50</t>
  </si>
  <si>
    <t>Damen-Altersklasse</t>
  </si>
  <si>
    <t>1.10.51</t>
  </si>
  <si>
    <t>Seniorenklasse männlich</t>
  </si>
  <si>
    <t>1.10.60</t>
  </si>
  <si>
    <t>Seniorenklasse weiblich</t>
  </si>
  <si>
    <t>1.10.61</t>
  </si>
  <si>
    <t>Seniorenklasse B männlich</t>
  </si>
  <si>
    <t>1.10.62</t>
  </si>
  <si>
    <t>Seniorenklasse B weiblich</t>
  </si>
  <si>
    <t>1.10.63</t>
  </si>
  <si>
    <t>Körperbehinderte Federbock</t>
  </si>
  <si>
    <t>1.10.90</t>
  </si>
  <si>
    <t>Körperbehinderte Schlinge</t>
  </si>
  <si>
    <t>1.10.92</t>
  </si>
  <si>
    <t>Luftgewehr Auflage</t>
  </si>
  <si>
    <t>Seniorenklasse A männlich</t>
  </si>
  <si>
    <t>1.11.62</t>
  </si>
  <si>
    <t>Seniorenklasse A weiblich</t>
  </si>
  <si>
    <t>1.11.63</t>
  </si>
  <si>
    <t>1.11.64</t>
  </si>
  <si>
    <t>1.11.65</t>
  </si>
  <si>
    <t>Seniorenklasse C männlich</t>
  </si>
  <si>
    <t>1.11.66</t>
  </si>
  <si>
    <t>Seniorenklasse C weiblich</t>
  </si>
  <si>
    <t>1.11.67</t>
  </si>
  <si>
    <t>LG - 3 - Stellung</t>
  </si>
  <si>
    <t>1.20.20</t>
  </si>
  <si>
    <t>1.20.21</t>
  </si>
  <si>
    <t>1.20.30</t>
  </si>
  <si>
    <t>1.20.31</t>
  </si>
  <si>
    <t>Zimmerstutzen</t>
  </si>
  <si>
    <t>1.30.10</t>
  </si>
  <si>
    <t>1.30.11</t>
  </si>
  <si>
    <t>1.30.50</t>
  </si>
  <si>
    <t>1.30.51</t>
  </si>
  <si>
    <t>1.30.60</t>
  </si>
  <si>
    <t>1.30.90</t>
  </si>
  <si>
    <t>1.30.92</t>
  </si>
  <si>
    <t>KK 100 m</t>
  </si>
  <si>
    <t>1.35.10</t>
  </si>
  <si>
    <t>1.35.11</t>
  </si>
  <si>
    <t>1.35.50</t>
  </si>
  <si>
    <t>1.35.51</t>
  </si>
  <si>
    <t>1.35.60</t>
  </si>
  <si>
    <t>1.35.90</t>
  </si>
  <si>
    <t>1.35.92</t>
  </si>
  <si>
    <t>KK 3 x 20</t>
  </si>
  <si>
    <t>1.40.10</t>
  </si>
  <si>
    <t>1.40.11</t>
  </si>
  <si>
    <t>1.40.30</t>
  </si>
  <si>
    <t>1.40.31</t>
  </si>
  <si>
    <t>1.40.40</t>
  </si>
  <si>
    <t>1.40.41</t>
  </si>
  <si>
    <t>1.40.42</t>
  </si>
  <si>
    <t>1.40.43</t>
  </si>
  <si>
    <t>1.40.50</t>
  </si>
  <si>
    <t>1.40.51</t>
  </si>
  <si>
    <t>1.40.60</t>
  </si>
  <si>
    <t>KK-Aufgelegt</t>
  </si>
  <si>
    <t>Senioren A m</t>
  </si>
  <si>
    <t>1.41.70</t>
  </si>
  <si>
    <t>Senioren A w</t>
  </si>
  <si>
    <t>1.41.71</t>
  </si>
  <si>
    <t>Senioren B m</t>
  </si>
  <si>
    <t>1.41.72</t>
  </si>
  <si>
    <t>Senioren B w</t>
  </si>
  <si>
    <t>1.41.73</t>
  </si>
  <si>
    <t>Senioren C m</t>
  </si>
  <si>
    <t>1.41.74</t>
  </si>
  <si>
    <t>Senioren C w</t>
  </si>
  <si>
    <t>1.41.75</t>
  </si>
  <si>
    <t>KK 50m mit ZFR</t>
  </si>
  <si>
    <t>Schützen</t>
  </si>
  <si>
    <t>1.42.10</t>
  </si>
  <si>
    <t>1.43.70</t>
  </si>
  <si>
    <t>1.43.71</t>
  </si>
  <si>
    <t>1.43.72</t>
  </si>
  <si>
    <t>1.43.73</t>
  </si>
  <si>
    <t>1.43.74</t>
  </si>
  <si>
    <t>1.43.75</t>
  </si>
  <si>
    <t>KK 100m mit ZFR</t>
  </si>
  <si>
    <t>1.44.70</t>
  </si>
  <si>
    <t>1.44.71</t>
  </si>
  <si>
    <t>1.44.72</t>
  </si>
  <si>
    <t>1.44.73</t>
  </si>
  <si>
    <t>1.44.74</t>
  </si>
  <si>
    <t>1.44.75</t>
  </si>
  <si>
    <t>GK Gew.300m 3x20</t>
  </si>
  <si>
    <t>1.50.10</t>
  </si>
  <si>
    <t>Deutsches Ordonnanz</t>
  </si>
  <si>
    <t>1.58.10</t>
  </si>
  <si>
    <t>1.58.50</t>
  </si>
  <si>
    <t>KK 3 x 40</t>
  </si>
  <si>
    <t>1.60.10</t>
  </si>
  <si>
    <t>1.60.40</t>
  </si>
  <si>
    <t>1.60.42</t>
  </si>
  <si>
    <t>GK Freigew. 3x40</t>
  </si>
  <si>
    <t>1.70.10</t>
  </si>
  <si>
    <t>KK Liegend</t>
  </si>
  <si>
    <t>1.80.10</t>
  </si>
  <si>
    <t>1.80.11</t>
  </si>
  <si>
    <t>1.80.30</t>
  </si>
  <si>
    <t>1.80.31</t>
  </si>
  <si>
    <t>1.80.40</t>
  </si>
  <si>
    <t>1.80.41</t>
  </si>
  <si>
    <t>1.80.42</t>
  </si>
  <si>
    <t>1.80.43</t>
  </si>
  <si>
    <t>1.80.50</t>
  </si>
  <si>
    <t>1.80.51</t>
  </si>
  <si>
    <t>1.80.60</t>
  </si>
  <si>
    <t>GK Liegend 300m</t>
  </si>
  <si>
    <t>1.90.10</t>
  </si>
  <si>
    <t>1.90.11</t>
  </si>
  <si>
    <t>Luftpistole</t>
  </si>
  <si>
    <t>2.10.10</t>
  </si>
  <si>
    <t>2.10.11</t>
  </si>
  <si>
    <t>2.10.20</t>
  </si>
  <si>
    <t>2.10.21</t>
  </si>
  <si>
    <t>2.10.30</t>
  </si>
  <si>
    <t>2.10.31</t>
  </si>
  <si>
    <t>2.10.40</t>
  </si>
  <si>
    <t>2.10.41</t>
  </si>
  <si>
    <t>2.10.42</t>
  </si>
  <si>
    <t>2.10.43</t>
  </si>
  <si>
    <t>2.10.50</t>
  </si>
  <si>
    <t>2.10.51</t>
  </si>
  <si>
    <t>2.10.62</t>
  </si>
  <si>
    <t>2.10.61</t>
  </si>
  <si>
    <t>2.10.64</t>
  </si>
  <si>
    <t>Luftpistole Auflage</t>
  </si>
  <si>
    <t>2.11.70</t>
  </si>
  <si>
    <t>2.11.71</t>
  </si>
  <si>
    <t>2.11.72</t>
  </si>
  <si>
    <t>2.11.73</t>
  </si>
  <si>
    <t>2.11.74</t>
  </si>
  <si>
    <t>2.11.75</t>
  </si>
  <si>
    <t>5schüssige Luftpistole</t>
  </si>
  <si>
    <t>2.16.10</t>
  </si>
  <si>
    <t>2.16.20</t>
  </si>
  <si>
    <t>2.16.21</t>
  </si>
  <si>
    <t>2.16.30</t>
  </si>
  <si>
    <t>2.16.31</t>
  </si>
  <si>
    <t>Freie Pistole</t>
  </si>
  <si>
    <t>2.20.10</t>
  </si>
  <si>
    <t>2.20.40</t>
  </si>
  <si>
    <t>2.20.42</t>
  </si>
  <si>
    <t>2.20.50</t>
  </si>
  <si>
    <t>Seniorenklasse</t>
  </si>
  <si>
    <t>2.20.60</t>
  </si>
  <si>
    <t>OSP</t>
  </si>
  <si>
    <t>2.30.10</t>
  </si>
  <si>
    <t>2.30.40</t>
  </si>
  <si>
    <t>2.30.42</t>
  </si>
  <si>
    <t>2.30.50</t>
  </si>
  <si>
    <t>KK Sportpistole</t>
  </si>
  <si>
    <t>2.40.10</t>
  </si>
  <si>
    <t>2.40.11</t>
  </si>
  <si>
    <t>2.40.30</t>
  </si>
  <si>
    <t>2.40.31</t>
  </si>
  <si>
    <t>2.40.40</t>
  </si>
  <si>
    <t>2.40.41</t>
  </si>
  <si>
    <t>2.40.42</t>
  </si>
  <si>
    <t>2.40.43</t>
  </si>
  <si>
    <t>2.40.50</t>
  </si>
  <si>
    <t>2.40.51</t>
  </si>
  <si>
    <t>2.40.60</t>
  </si>
  <si>
    <t>Zentrafeuerpistole .30</t>
  </si>
  <si>
    <t>2.50.10</t>
  </si>
  <si>
    <t>2.50.50</t>
  </si>
  <si>
    <t>GK Sportpistole 9mm</t>
  </si>
  <si>
    <t>2.53.10</t>
  </si>
  <si>
    <t>2.53.50</t>
  </si>
  <si>
    <t>GK Sportrevolver .357 mag</t>
  </si>
  <si>
    <t>2.55.10</t>
  </si>
  <si>
    <t>2.55.50</t>
  </si>
  <si>
    <t>GK Sportrevolver .44 mag</t>
  </si>
  <si>
    <t>2.58.10</t>
  </si>
  <si>
    <t>2.58.50</t>
  </si>
  <si>
    <t>GK Sportpistole 45 ACP</t>
  </si>
  <si>
    <t>2.59.10</t>
  </si>
  <si>
    <t>2.59.50</t>
  </si>
  <si>
    <t>Standardpistole</t>
  </si>
  <si>
    <t>2.60.10</t>
  </si>
  <si>
    <t>2.60.50</t>
  </si>
  <si>
    <t>GK Kombi</t>
  </si>
  <si>
    <t>offene Klasse</t>
  </si>
  <si>
    <t>B.21</t>
  </si>
  <si>
    <t>Trap</t>
  </si>
  <si>
    <t>3.10.10</t>
  </si>
  <si>
    <t>3.10.11</t>
  </si>
  <si>
    <t>3.10.40</t>
  </si>
  <si>
    <t>Juniorenklasse weiblich</t>
  </si>
  <si>
    <t>3.10.41</t>
  </si>
  <si>
    <t>3.10.42</t>
  </si>
  <si>
    <t>3.10.50</t>
  </si>
  <si>
    <t>3.10.60</t>
  </si>
  <si>
    <t>Doppeltrap</t>
  </si>
  <si>
    <t>3.15.10</t>
  </si>
  <si>
    <t>3.15.11</t>
  </si>
  <si>
    <t>Juniorenklasse männlich</t>
  </si>
  <si>
    <t>3.15.40</t>
  </si>
  <si>
    <t>3.15.50</t>
  </si>
  <si>
    <t>3.15.60</t>
  </si>
  <si>
    <t>Skeet</t>
  </si>
  <si>
    <t>3.20.10</t>
  </si>
  <si>
    <t>3.20.11</t>
  </si>
  <si>
    <t>3.20.40</t>
  </si>
  <si>
    <t>3.20.42</t>
  </si>
  <si>
    <t>3.20.50</t>
  </si>
  <si>
    <t>3.20.60</t>
  </si>
  <si>
    <t>lfd. Scheibe 10 m</t>
  </si>
  <si>
    <t>4.10.10</t>
  </si>
  <si>
    <t>4.10.11</t>
  </si>
  <si>
    <t>4.10.20</t>
  </si>
  <si>
    <t>4.10.21</t>
  </si>
  <si>
    <t>4.10.30</t>
  </si>
  <si>
    <t>4.10.31</t>
  </si>
  <si>
    <t>4.10.40</t>
  </si>
  <si>
    <t>4.10.41</t>
  </si>
  <si>
    <t>lfd. Scheibe 10 m mix</t>
  </si>
  <si>
    <t>4.15.10</t>
  </si>
  <si>
    <t>4.15.11</t>
  </si>
  <si>
    <t>4.15.40</t>
  </si>
  <si>
    <t>lfd. Scheibe 50 m</t>
  </si>
  <si>
    <t>4.20.10</t>
  </si>
  <si>
    <t>4.20.40</t>
  </si>
  <si>
    <t>4.20.50</t>
  </si>
  <si>
    <t>lfd. Scheibe 50 m mix</t>
  </si>
  <si>
    <t>4.25.10</t>
  </si>
  <si>
    <t>Armbrust 10 m</t>
  </si>
  <si>
    <t>5.10.10</t>
  </si>
  <si>
    <t>5.10.11</t>
  </si>
  <si>
    <t>Juniorenklasse</t>
  </si>
  <si>
    <t>5.10.40</t>
  </si>
  <si>
    <t>5.10.50</t>
  </si>
  <si>
    <t>5.10.60</t>
  </si>
  <si>
    <t>Armbrust 30 m</t>
  </si>
  <si>
    <t>5.20.10</t>
  </si>
  <si>
    <t>5.20.40</t>
  </si>
  <si>
    <t>5.20.50</t>
  </si>
  <si>
    <t>Armbrust trad. Scheibe</t>
  </si>
  <si>
    <t>5.31.10</t>
  </si>
  <si>
    <t>5.31.40</t>
  </si>
  <si>
    <t>5.31.50</t>
  </si>
  <si>
    <t>Armbrust trad. Stern</t>
  </si>
  <si>
    <t>5.32.10</t>
  </si>
  <si>
    <t>5.32.40</t>
  </si>
  <si>
    <t>5.32.50</t>
  </si>
  <si>
    <t>Armbrust trad. Kombi</t>
  </si>
  <si>
    <t>5.33.10</t>
  </si>
  <si>
    <t>5.33.40</t>
  </si>
  <si>
    <t>5.33.50</t>
  </si>
  <si>
    <t>Bogen Fita Recurve</t>
  </si>
  <si>
    <t>6.10.10</t>
  </si>
  <si>
    <t>6.10.11</t>
  </si>
  <si>
    <t>Schülerklasse A männlich</t>
  </si>
  <si>
    <t>6.10.20</t>
  </si>
  <si>
    <t>Schülerklasse A weiblich</t>
  </si>
  <si>
    <t>6.10.21</t>
  </si>
  <si>
    <t>Schülerklasse B männlich</t>
  </si>
  <si>
    <t>6.10.22</t>
  </si>
  <si>
    <t>Schülerklasse B weiblich</t>
  </si>
  <si>
    <t>6.10.23</t>
  </si>
  <si>
    <t>6.10.30</t>
  </si>
  <si>
    <t>6.10.31</t>
  </si>
  <si>
    <t>6.10.40</t>
  </si>
  <si>
    <t>6.10.41</t>
  </si>
  <si>
    <t>6.10.50</t>
  </si>
  <si>
    <t>6.10.51</t>
  </si>
  <si>
    <t>6.10.60</t>
  </si>
  <si>
    <t>Bogen Fita Compound</t>
  </si>
  <si>
    <t>6.15.10</t>
  </si>
  <si>
    <t>6.15.11</t>
  </si>
  <si>
    <t>Schülerklasse</t>
  </si>
  <si>
    <t>6.15.20</t>
  </si>
  <si>
    <t>Jugendklasse</t>
  </si>
  <si>
    <t>6.15.30</t>
  </si>
  <si>
    <t>6.15.40</t>
  </si>
  <si>
    <t>6.15.50</t>
  </si>
  <si>
    <t>6.15.60</t>
  </si>
  <si>
    <t>Blankbogen Halle</t>
  </si>
  <si>
    <t>6.16.10</t>
  </si>
  <si>
    <t>6.16.11</t>
  </si>
  <si>
    <t>Bogen Halle Recurve</t>
  </si>
  <si>
    <t>6.20.10</t>
  </si>
  <si>
    <t>6.20.11</t>
  </si>
  <si>
    <t>6.20.20</t>
  </si>
  <si>
    <t>6.20.21</t>
  </si>
  <si>
    <t>6.20.22</t>
  </si>
  <si>
    <t>6.20.23</t>
  </si>
  <si>
    <t>6.20.30</t>
  </si>
  <si>
    <t>6.20.31</t>
  </si>
  <si>
    <t>6.20.40</t>
  </si>
  <si>
    <t>6.20.41</t>
  </si>
  <si>
    <t>6.20.50</t>
  </si>
  <si>
    <t>6.20.51</t>
  </si>
  <si>
    <t>6.20.60</t>
  </si>
  <si>
    <t>Bogen Halle Compound</t>
  </si>
  <si>
    <t>6.25.10</t>
  </si>
  <si>
    <t>6.25.11</t>
  </si>
  <si>
    <t xml:space="preserve">Schülerklasse </t>
  </si>
  <si>
    <t>6.25.20</t>
  </si>
  <si>
    <t>6.25.30</t>
  </si>
  <si>
    <t>6.25.40</t>
  </si>
  <si>
    <t>6.25.50</t>
  </si>
  <si>
    <t>6.25.60</t>
  </si>
  <si>
    <t>Feldbogen Recurve</t>
  </si>
  <si>
    <t>6.30.10</t>
  </si>
  <si>
    <t>6.30.11</t>
  </si>
  <si>
    <t>6.30.20</t>
  </si>
  <si>
    <t>Jugend-/Juniorenklasse B</t>
  </si>
  <si>
    <t>6.30.30</t>
  </si>
  <si>
    <t>6.30.50</t>
  </si>
  <si>
    <t>Feldbogen Compound</t>
  </si>
  <si>
    <t>6.35.10</t>
  </si>
  <si>
    <t>6.35.11</t>
  </si>
  <si>
    <t>Schülerklasse R</t>
  </si>
  <si>
    <t>6.35.20</t>
  </si>
  <si>
    <t>Jugend-/Juniorenklasse</t>
  </si>
  <si>
    <t>6.35.30</t>
  </si>
  <si>
    <t>Altersklasse</t>
  </si>
  <si>
    <t>6.35.50</t>
  </si>
  <si>
    <t>Feldbogen Blank</t>
  </si>
  <si>
    <t>6.40.10</t>
  </si>
  <si>
    <t>6.40.11</t>
  </si>
  <si>
    <t>6.40.20</t>
  </si>
  <si>
    <t>6.40.30</t>
  </si>
  <si>
    <t>6.40.50</t>
  </si>
  <si>
    <t>Perkussionsgewehr</t>
  </si>
  <si>
    <t>7.10.10</t>
  </si>
  <si>
    <t>7.10.11</t>
  </si>
  <si>
    <t>7.10.50</t>
  </si>
  <si>
    <t>7.10.60</t>
  </si>
  <si>
    <t>Perkussionsgewehr 100 m</t>
  </si>
  <si>
    <t>7.15.10</t>
  </si>
  <si>
    <t>Perkussionsdienstgewehr</t>
  </si>
  <si>
    <t>7.20.10</t>
  </si>
  <si>
    <t>Steinschloßgewehr</t>
  </si>
  <si>
    <t>7.30.10</t>
  </si>
  <si>
    <t>Steinschloßgewehr 100m</t>
  </si>
  <si>
    <t>7.31.10</t>
  </si>
  <si>
    <t>Muskete</t>
  </si>
  <si>
    <t>7.35.10</t>
  </si>
  <si>
    <t>Perkussionsrevolver</t>
  </si>
  <si>
    <t>7.40.10</t>
  </si>
  <si>
    <t>7.40.11</t>
  </si>
  <si>
    <t>7.40.50</t>
  </si>
  <si>
    <t>7.40.60</t>
  </si>
  <si>
    <t>Perkussionspistole</t>
  </si>
  <si>
    <t>7.50.10</t>
  </si>
  <si>
    <t>7.50.11</t>
  </si>
  <si>
    <t>7.50.50</t>
  </si>
  <si>
    <t>7.50.60</t>
  </si>
  <si>
    <t>Steinschloßpistole</t>
  </si>
  <si>
    <t>7.60.10</t>
  </si>
  <si>
    <t>Perkussionsflinte</t>
  </si>
  <si>
    <t>7.71.10</t>
  </si>
  <si>
    <t>Steinschloßflinte</t>
  </si>
  <si>
    <t>7.72.10</t>
  </si>
  <si>
    <t>Ordonnanz BSSB</t>
  </si>
  <si>
    <t>B.11</t>
  </si>
  <si>
    <t>Unterhebel A</t>
  </si>
  <si>
    <t>B.12</t>
  </si>
  <si>
    <t>Unterhebel B</t>
  </si>
  <si>
    <t>B.13</t>
  </si>
  <si>
    <t>Unterhebel C</t>
  </si>
  <si>
    <t>B.14</t>
  </si>
  <si>
    <t>Sportgew. Mehrlader</t>
  </si>
  <si>
    <t>B.15</t>
  </si>
  <si>
    <t>LP Mehrkampf</t>
  </si>
  <si>
    <t>B.22.20</t>
  </si>
  <si>
    <t>B.22.21</t>
  </si>
  <si>
    <t>B.33.30</t>
  </si>
  <si>
    <t>B.22,31</t>
  </si>
  <si>
    <t>Limitzahlen BSSB 2011 bis 2013</t>
  </si>
  <si>
    <t>Entwicklung E</t>
  </si>
  <si>
    <t>Entwicklung T</t>
  </si>
  <si>
    <t>2013 : 2011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</si>
</sst>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</font>
    <font>
      <sz val="10"/>
      <color rgb="FF000000"/>
      <name val="Arial"/>
      <family val="2"/>
    </font>
    <font>
      <sz val="9"/>
      <name val="Arial"/>
      <family val="2"/>
    </font>
    <font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008000"/>
        <bgColor rgb="FF000000"/>
      </patternFill>
    </fill>
    <fill>
      <patternFill patternType="solid">
        <fgColor rgb="FF80000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99330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0" xfId="0" applyFont="1" applyFill="1" applyBorder="1" applyAlignment="1">
      <alignment vertical="center"/>
    </xf>
    <xf numFmtId="49" fontId="4" fillId="2" borderId="14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49" fontId="4" fillId="2" borderId="18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/>
    </xf>
    <xf numFmtId="0" fontId="4" fillId="9" borderId="12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/>
    </xf>
    <xf numFmtId="49" fontId="4" fillId="2" borderId="20" xfId="0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49" fontId="4" fillId="10" borderId="13" xfId="0" applyNumberFormat="1" applyFont="1" applyFill="1" applyBorder="1" applyAlignment="1">
      <alignment horizontal="center" vertical="center"/>
    </xf>
    <xf numFmtId="49" fontId="4" fillId="10" borderId="18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49" fontId="4" fillId="10" borderId="14" xfId="0" applyNumberFormat="1" applyFont="1" applyFill="1" applyBorder="1" applyAlignment="1">
      <alignment horizontal="center" vertical="center"/>
    </xf>
    <xf numFmtId="49" fontId="4" fillId="10" borderId="4" xfId="0" applyNumberFormat="1" applyFont="1" applyFill="1" applyBorder="1" applyAlignment="1">
      <alignment horizontal="center" vertical="center"/>
    </xf>
    <xf numFmtId="0" fontId="4" fillId="0" borderId="11" xfId="0" applyFont="1" applyFill="1" applyBorder="1"/>
    <xf numFmtId="0" fontId="4" fillId="0" borderId="12" xfId="0" applyFont="1" applyFill="1" applyBorder="1"/>
    <xf numFmtId="49" fontId="4" fillId="2" borderId="1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0" fontId="4" fillId="0" borderId="6" xfId="0" applyFont="1" applyFill="1" applyBorder="1"/>
    <xf numFmtId="0" fontId="4" fillId="0" borderId="17" xfId="0" applyFont="1" applyFill="1" applyBorder="1"/>
    <xf numFmtId="49" fontId="4" fillId="2" borderId="18" xfId="0" applyNumberFormat="1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8" borderId="18" xfId="0" applyFont="1" applyFill="1" applyBorder="1" applyAlignment="1">
      <alignment horizontal="center"/>
    </xf>
    <xf numFmtId="0" fontId="4" fillId="0" borderId="19" xfId="0" applyFont="1" applyFill="1" applyBorder="1"/>
    <xf numFmtId="0" fontId="4" fillId="0" borderId="29" xfId="0" applyFont="1" applyFill="1" applyBorder="1"/>
    <xf numFmtId="0" fontId="4" fillId="0" borderId="3" xfId="0" applyFont="1" applyFill="1" applyBorder="1"/>
    <xf numFmtId="49" fontId="4" fillId="2" borderId="4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0" borderId="20" xfId="0" applyFont="1" applyFill="1" applyBorder="1"/>
    <xf numFmtId="0" fontId="4" fillId="3" borderId="10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4" fillId="6" borderId="31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4" fillId="8" borderId="31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4" fillId="11" borderId="13" xfId="0" applyFont="1" applyFill="1" applyBorder="1" applyAlignment="1">
      <alignment horizontal="center"/>
    </xf>
    <xf numFmtId="0" fontId="4" fillId="11" borderId="18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4" fillId="2" borderId="9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4" fillId="2" borderId="34" xfId="0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/>
    </xf>
    <xf numFmtId="0" fontId="4" fillId="2" borderId="17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0" fontId="6" fillId="2" borderId="12" xfId="0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right" vertical="center"/>
    </xf>
    <xf numFmtId="164" fontId="0" fillId="0" borderId="0" xfId="1" applyNumberFormat="1" applyFont="1"/>
    <xf numFmtId="10" fontId="0" fillId="0" borderId="0" xfId="1" applyNumberFormat="1" applyFont="1"/>
    <xf numFmtId="0" fontId="2" fillId="2" borderId="1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9" fontId="2" fillId="2" borderId="34" xfId="0" applyNumberFormat="1" applyFont="1" applyFill="1" applyBorder="1" applyAlignment="1">
      <alignment horizontal="center" vertical="center"/>
    </xf>
    <xf numFmtId="49" fontId="2" fillId="2" borderId="35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12" borderId="9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0" fillId="12" borderId="36" xfId="0" applyFill="1" applyBorder="1" applyAlignment="1">
      <alignment horizontal="center"/>
    </xf>
    <xf numFmtId="0" fontId="7" fillId="13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Prozent" xfId="1" builtinId="5"/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91"/>
  <sheetViews>
    <sheetView tabSelected="1" view="pageLayout" topLeftCell="B1" workbookViewId="0">
      <selection activeCell="B263" sqref="A263:XFD263"/>
    </sheetView>
  </sheetViews>
  <sheetFormatPr baseColWidth="10" defaultRowHeight="15"/>
  <cols>
    <col min="1" max="1" width="0" hidden="1" customWidth="1"/>
    <col min="2" max="2" width="11.5703125" style="138"/>
    <col min="3" max="3" width="5.28515625" style="147" customWidth="1"/>
    <col min="4" max="4" width="3.28515625" customWidth="1"/>
    <col min="5" max="5" width="25.5703125" customWidth="1"/>
    <col min="13" max="13" width="7.5703125" customWidth="1"/>
    <col min="14" max="14" width="7.28515625" customWidth="1"/>
    <col min="15" max="15" width="5.28515625" customWidth="1"/>
    <col min="16" max="16" width="4.42578125" customWidth="1"/>
    <col min="17" max="17" width="9.42578125" customWidth="1"/>
  </cols>
  <sheetData>
    <row r="1" spans="2:17" ht="21">
      <c r="B1" s="179" t="s">
        <v>403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</row>
    <row r="2" spans="2:17" ht="15.75" thickBot="1"/>
    <row r="3" spans="2:17">
      <c r="B3" s="166" t="s">
        <v>0</v>
      </c>
      <c r="C3" s="148"/>
      <c r="D3" s="134"/>
      <c r="E3" s="135" t="s">
        <v>1</v>
      </c>
      <c r="F3" s="168" t="s">
        <v>2</v>
      </c>
      <c r="G3" s="1" t="s">
        <v>3</v>
      </c>
      <c r="H3" s="2" t="s">
        <v>4</v>
      </c>
      <c r="I3" s="3" t="s">
        <v>3</v>
      </c>
      <c r="J3" s="4" t="s">
        <v>4</v>
      </c>
      <c r="K3" s="5" t="s">
        <v>3</v>
      </c>
      <c r="L3" s="6" t="s">
        <v>4</v>
      </c>
      <c r="M3" s="176" t="s">
        <v>404</v>
      </c>
      <c r="N3" s="177"/>
      <c r="P3" s="177" t="s">
        <v>405</v>
      </c>
      <c r="Q3" s="177"/>
    </row>
    <row r="4" spans="2:17" ht="15.75" thickBot="1">
      <c r="B4" s="167"/>
      <c r="C4" s="149"/>
      <c r="D4" s="137"/>
      <c r="E4" s="136"/>
      <c r="F4" s="169"/>
      <c r="G4" s="170">
        <v>2011</v>
      </c>
      <c r="H4" s="171"/>
      <c r="I4" s="172">
        <v>2012</v>
      </c>
      <c r="J4" s="173"/>
      <c r="K4" s="174">
        <v>2013</v>
      </c>
      <c r="L4" s="175"/>
      <c r="M4" s="178" t="s">
        <v>406</v>
      </c>
      <c r="N4" s="177"/>
      <c r="P4" s="177" t="s">
        <v>406</v>
      </c>
      <c r="Q4" s="177"/>
    </row>
    <row r="5" spans="2:17">
      <c r="B5" s="139"/>
      <c r="C5" s="150" t="s">
        <v>5</v>
      </c>
      <c r="D5" s="7"/>
      <c r="E5" s="8" t="s">
        <v>6</v>
      </c>
      <c r="F5" s="9" t="s">
        <v>7</v>
      </c>
      <c r="G5" s="10">
        <v>382</v>
      </c>
      <c r="H5" s="11">
        <v>1145</v>
      </c>
      <c r="I5" s="12">
        <v>382</v>
      </c>
      <c r="J5" s="13">
        <v>1146</v>
      </c>
      <c r="K5" s="14">
        <v>381</v>
      </c>
      <c r="L5" s="15">
        <v>1143</v>
      </c>
      <c r="M5">
        <f>K5-G5</f>
        <v>-1</v>
      </c>
      <c r="N5" s="164">
        <f>M5/G5</f>
        <v>-2.617801047120419E-3</v>
      </c>
      <c r="P5">
        <f>L5-H5</f>
        <v>-2</v>
      </c>
      <c r="Q5" s="165">
        <f>P5/H5</f>
        <v>-1.7467248908296944E-3</v>
      </c>
    </row>
    <row r="6" spans="2:17">
      <c r="B6" s="139"/>
      <c r="C6" s="150"/>
      <c r="D6" s="7"/>
      <c r="E6" s="8" t="s">
        <v>8</v>
      </c>
      <c r="F6" s="9" t="s">
        <v>9</v>
      </c>
      <c r="G6" s="10">
        <v>380</v>
      </c>
      <c r="H6" s="11" t="s">
        <v>10</v>
      </c>
      <c r="I6" s="12">
        <v>381</v>
      </c>
      <c r="J6" s="13">
        <v>1140</v>
      </c>
      <c r="K6" s="14">
        <v>381</v>
      </c>
      <c r="L6" s="15">
        <v>1143</v>
      </c>
      <c r="M6">
        <f t="shared" ref="M6:M69" si="0">K6-G6</f>
        <v>1</v>
      </c>
      <c r="N6" s="164">
        <f t="shared" ref="N6:N69" si="1">M6/G6</f>
        <v>2.631578947368421E-3</v>
      </c>
      <c r="P6" t="e">
        <f>L6-H6</f>
        <v>#VALUE!</v>
      </c>
      <c r="Q6" s="165" t="e">
        <f>P6/H6</f>
        <v>#VALUE!</v>
      </c>
    </row>
    <row r="7" spans="2:17">
      <c r="B7" s="139"/>
      <c r="C7" s="150"/>
      <c r="D7" s="7"/>
      <c r="E7" s="8" t="s">
        <v>11</v>
      </c>
      <c r="F7" s="9" t="s">
        <v>12</v>
      </c>
      <c r="G7" s="10">
        <v>175</v>
      </c>
      <c r="H7" s="11">
        <v>528</v>
      </c>
      <c r="I7" s="12">
        <v>175</v>
      </c>
      <c r="J7" s="13">
        <v>525</v>
      </c>
      <c r="K7" s="14">
        <v>175</v>
      </c>
      <c r="L7" s="15">
        <v>525</v>
      </c>
      <c r="M7">
        <f t="shared" si="0"/>
        <v>0</v>
      </c>
      <c r="N7" s="164">
        <f t="shared" si="1"/>
        <v>0</v>
      </c>
      <c r="P7">
        <f t="shared" ref="P7:P69" si="2">L7-H7</f>
        <v>-3</v>
      </c>
      <c r="Q7" s="165">
        <f t="shared" ref="Q7:Q69" si="3">P7/H7</f>
        <v>-5.681818181818182E-3</v>
      </c>
    </row>
    <row r="8" spans="2:17">
      <c r="B8" s="139"/>
      <c r="C8" s="150"/>
      <c r="D8" s="7"/>
      <c r="E8" s="8" t="s">
        <v>13</v>
      </c>
      <c r="F8" s="9" t="s">
        <v>14</v>
      </c>
      <c r="G8" s="10">
        <v>174</v>
      </c>
      <c r="H8" s="16"/>
      <c r="I8" s="12">
        <v>174</v>
      </c>
      <c r="J8" s="17"/>
      <c r="K8" s="14">
        <v>173</v>
      </c>
      <c r="L8" s="18"/>
      <c r="M8">
        <f t="shared" si="0"/>
        <v>-1</v>
      </c>
      <c r="N8" s="164">
        <f t="shared" si="1"/>
        <v>-5.7471264367816091E-3</v>
      </c>
      <c r="P8">
        <f t="shared" si="2"/>
        <v>0</v>
      </c>
      <c r="Q8" s="165" t="e">
        <f t="shared" si="3"/>
        <v>#DIV/0!</v>
      </c>
    </row>
    <row r="9" spans="2:17">
      <c r="B9" s="139"/>
      <c r="C9" s="150"/>
      <c r="D9" s="7"/>
      <c r="E9" s="8" t="s">
        <v>15</v>
      </c>
      <c r="F9" s="9" t="s">
        <v>16</v>
      </c>
      <c r="G9" s="10">
        <v>369</v>
      </c>
      <c r="H9" s="11">
        <v>1112</v>
      </c>
      <c r="I9" s="12">
        <v>368</v>
      </c>
      <c r="J9" s="13">
        <v>1102</v>
      </c>
      <c r="K9" s="14">
        <v>367</v>
      </c>
      <c r="L9" s="15">
        <v>1102</v>
      </c>
      <c r="M9">
        <f t="shared" si="0"/>
        <v>-2</v>
      </c>
      <c r="N9" s="164">
        <f t="shared" si="1"/>
        <v>-5.4200542005420054E-3</v>
      </c>
      <c r="P9">
        <f t="shared" si="2"/>
        <v>-10</v>
      </c>
      <c r="Q9" s="165">
        <f t="shared" si="3"/>
        <v>-8.9928057553956831E-3</v>
      </c>
    </row>
    <row r="10" spans="2:17">
      <c r="B10" s="139"/>
      <c r="C10" s="150"/>
      <c r="D10" s="7"/>
      <c r="E10" s="8" t="s">
        <v>17</v>
      </c>
      <c r="F10" s="9" t="s">
        <v>18</v>
      </c>
      <c r="G10" s="10">
        <v>369</v>
      </c>
      <c r="H10" s="16"/>
      <c r="I10" s="12">
        <v>367</v>
      </c>
      <c r="J10" s="17"/>
      <c r="K10" s="14">
        <v>367</v>
      </c>
      <c r="L10" s="18"/>
      <c r="M10">
        <f t="shared" si="0"/>
        <v>-2</v>
      </c>
      <c r="N10" s="164">
        <f t="shared" si="1"/>
        <v>-5.4200542005420054E-3</v>
      </c>
      <c r="P10">
        <f t="shared" si="2"/>
        <v>0</v>
      </c>
      <c r="Q10" s="165" t="e">
        <f t="shared" si="3"/>
        <v>#DIV/0!</v>
      </c>
    </row>
    <row r="11" spans="2:17">
      <c r="B11" s="139"/>
      <c r="C11" s="150"/>
      <c r="D11" s="7"/>
      <c r="E11" s="8" t="s">
        <v>19</v>
      </c>
      <c r="F11" s="9" t="s">
        <v>20</v>
      </c>
      <c r="G11" s="10">
        <v>376</v>
      </c>
      <c r="H11" s="11">
        <v>1128</v>
      </c>
      <c r="I11" s="12">
        <v>377</v>
      </c>
      <c r="J11" s="13">
        <v>1131</v>
      </c>
      <c r="K11" s="14">
        <v>375</v>
      </c>
      <c r="L11" s="15">
        <v>1127</v>
      </c>
      <c r="M11">
        <f t="shared" si="0"/>
        <v>-1</v>
      </c>
      <c r="N11" s="164">
        <f t="shared" si="1"/>
        <v>-2.6595744680851063E-3</v>
      </c>
      <c r="P11">
        <f t="shared" si="2"/>
        <v>-1</v>
      </c>
      <c r="Q11" s="165">
        <f t="shared" si="3"/>
        <v>-8.8652482269503544E-4</v>
      </c>
    </row>
    <row r="12" spans="2:17">
      <c r="B12" s="139"/>
      <c r="C12" s="150"/>
      <c r="D12" s="7"/>
      <c r="E12" s="8" t="s">
        <v>21</v>
      </c>
      <c r="F12" s="9" t="s">
        <v>22</v>
      </c>
      <c r="G12" s="10">
        <v>374</v>
      </c>
      <c r="H12" s="11">
        <v>1128</v>
      </c>
      <c r="I12" s="12">
        <v>374</v>
      </c>
      <c r="J12" s="13">
        <v>1122</v>
      </c>
      <c r="K12" s="14">
        <v>375</v>
      </c>
      <c r="L12" s="15">
        <v>1127</v>
      </c>
      <c r="M12">
        <f t="shared" si="0"/>
        <v>1</v>
      </c>
      <c r="N12" s="164">
        <f t="shared" si="1"/>
        <v>2.6737967914438501E-3</v>
      </c>
      <c r="P12">
        <f t="shared" si="2"/>
        <v>-1</v>
      </c>
      <c r="Q12" s="165">
        <f t="shared" si="3"/>
        <v>-8.8652482269503544E-4</v>
      </c>
    </row>
    <row r="13" spans="2:17">
      <c r="B13" s="139"/>
      <c r="C13" s="150"/>
      <c r="D13" s="7"/>
      <c r="E13" s="8" t="s">
        <v>23</v>
      </c>
      <c r="F13" s="9" t="s">
        <v>24</v>
      </c>
      <c r="G13" s="10">
        <v>374</v>
      </c>
      <c r="H13" s="16"/>
      <c r="I13" s="12">
        <v>372</v>
      </c>
      <c r="J13" s="17"/>
      <c r="K13" s="14">
        <v>371</v>
      </c>
      <c r="L13" s="18"/>
      <c r="M13">
        <f t="shared" si="0"/>
        <v>-3</v>
      </c>
      <c r="N13" s="164">
        <f t="shared" si="1"/>
        <v>-8.0213903743315516E-3</v>
      </c>
      <c r="P13">
        <f t="shared" si="2"/>
        <v>0</v>
      </c>
      <c r="Q13" s="165" t="e">
        <f t="shared" si="3"/>
        <v>#DIV/0!</v>
      </c>
    </row>
    <row r="14" spans="2:17">
      <c r="B14" s="139"/>
      <c r="C14" s="150"/>
      <c r="D14" s="7"/>
      <c r="E14" s="8" t="s">
        <v>25</v>
      </c>
      <c r="F14" s="9" t="s">
        <v>26</v>
      </c>
      <c r="G14" s="10">
        <v>371</v>
      </c>
      <c r="H14" s="16"/>
      <c r="I14" s="12">
        <v>370</v>
      </c>
      <c r="J14" s="17"/>
      <c r="K14" s="14">
        <v>371</v>
      </c>
      <c r="L14" s="18"/>
      <c r="M14">
        <f t="shared" si="0"/>
        <v>0</v>
      </c>
      <c r="N14" s="164">
        <f t="shared" si="1"/>
        <v>0</v>
      </c>
      <c r="P14">
        <f t="shared" si="2"/>
        <v>0</v>
      </c>
      <c r="Q14" s="165" t="e">
        <f t="shared" si="3"/>
        <v>#DIV/0!</v>
      </c>
    </row>
    <row r="15" spans="2:17">
      <c r="B15" s="139"/>
      <c r="C15" s="150"/>
      <c r="D15" s="7"/>
      <c r="E15" s="8" t="s">
        <v>27</v>
      </c>
      <c r="F15" s="9" t="s">
        <v>28</v>
      </c>
      <c r="G15" s="10">
        <v>375</v>
      </c>
      <c r="H15" s="11">
        <v>1123</v>
      </c>
      <c r="I15" s="12">
        <v>376</v>
      </c>
      <c r="J15" s="13">
        <v>1125</v>
      </c>
      <c r="K15" s="14">
        <v>373</v>
      </c>
      <c r="L15" s="15">
        <v>1119</v>
      </c>
      <c r="M15">
        <f t="shared" si="0"/>
        <v>-2</v>
      </c>
      <c r="N15" s="164">
        <f t="shared" si="1"/>
        <v>-5.3333333333333332E-3</v>
      </c>
      <c r="P15">
        <f t="shared" si="2"/>
        <v>-4</v>
      </c>
      <c r="Q15" s="165">
        <f t="shared" si="3"/>
        <v>-3.5618878005342831E-3</v>
      </c>
    </row>
    <row r="16" spans="2:17">
      <c r="B16" s="139"/>
      <c r="C16" s="150"/>
      <c r="D16" s="7"/>
      <c r="E16" s="8" t="s">
        <v>29</v>
      </c>
      <c r="F16" s="9" t="s">
        <v>30</v>
      </c>
      <c r="G16" s="10">
        <v>370</v>
      </c>
      <c r="H16" s="11">
        <v>1104</v>
      </c>
      <c r="I16" s="12">
        <v>369</v>
      </c>
      <c r="J16" s="13">
        <v>1106</v>
      </c>
      <c r="K16" s="14">
        <v>369</v>
      </c>
      <c r="L16" s="15">
        <v>1106</v>
      </c>
      <c r="M16">
        <f t="shared" si="0"/>
        <v>-1</v>
      </c>
      <c r="N16" s="164">
        <f t="shared" si="1"/>
        <v>-2.7027027027027029E-3</v>
      </c>
      <c r="P16">
        <f t="shared" si="2"/>
        <v>2</v>
      </c>
      <c r="Q16" s="165">
        <f t="shared" si="3"/>
        <v>1.8115942028985507E-3</v>
      </c>
    </row>
    <row r="17" spans="2:17">
      <c r="B17" s="139"/>
      <c r="C17" s="150"/>
      <c r="D17" s="7"/>
      <c r="E17" s="8" t="s">
        <v>31</v>
      </c>
      <c r="F17" s="9" t="s">
        <v>32</v>
      </c>
      <c r="G17" s="10">
        <v>363</v>
      </c>
      <c r="H17" s="11">
        <v>1098</v>
      </c>
      <c r="I17" s="12">
        <v>363</v>
      </c>
      <c r="J17" s="13">
        <v>1098</v>
      </c>
      <c r="K17" s="14">
        <v>366</v>
      </c>
      <c r="L17" s="15">
        <v>1098</v>
      </c>
      <c r="M17">
        <f t="shared" si="0"/>
        <v>3</v>
      </c>
      <c r="N17" s="164">
        <f t="shared" si="1"/>
        <v>8.2644628099173556E-3</v>
      </c>
      <c r="P17">
        <f t="shared" si="2"/>
        <v>0</v>
      </c>
      <c r="Q17" s="165">
        <f t="shared" si="3"/>
        <v>0</v>
      </c>
    </row>
    <row r="18" spans="2:17">
      <c r="B18" s="139"/>
      <c r="C18" s="150"/>
      <c r="D18" s="7"/>
      <c r="E18" s="8" t="s">
        <v>33</v>
      </c>
      <c r="F18" s="9" t="s">
        <v>34</v>
      </c>
      <c r="G18" s="10">
        <v>352</v>
      </c>
      <c r="H18" s="16"/>
      <c r="I18" s="12">
        <v>352</v>
      </c>
      <c r="J18" s="17"/>
      <c r="K18" s="14">
        <v>365</v>
      </c>
      <c r="L18" s="18"/>
      <c r="M18">
        <f t="shared" si="0"/>
        <v>13</v>
      </c>
      <c r="N18" s="164">
        <f t="shared" si="1"/>
        <v>3.6931818181818184E-2</v>
      </c>
      <c r="P18">
        <f t="shared" si="2"/>
        <v>0</v>
      </c>
      <c r="Q18" s="165" t="e">
        <f t="shared" si="3"/>
        <v>#DIV/0!</v>
      </c>
    </row>
    <row r="19" spans="2:17">
      <c r="B19" s="139"/>
      <c r="C19" s="150"/>
      <c r="D19" s="7"/>
      <c r="E19" s="8" t="s">
        <v>35</v>
      </c>
      <c r="F19" s="9" t="s">
        <v>36</v>
      </c>
      <c r="G19" s="10">
        <v>349</v>
      </c>
      <c r="H19" s="16"/>
      <c r="I19" s="12">
        <v>356</v>
      </c>
      <c r="J19" s="17"/>
      <c r="K19" s="14">
        <v>358</v>
      </c>
      <c r="L19" s="18"/>
      <c r="M19">
        <f t="shared" si="0"/>
        <v>9</v>
      </c>
      <c r="N19" s="164">
        <f t="shared" si="1"/>
        <v>2.5787965616045846E-2</v>
      </c>
      <c r="P19">
        <f t="shared" si="2"/>
        <v>0</v>
      </c>
      <c r="Q19" s="165" t="e">
        <f t="shared" si="3"/>
        <v>#DIV/0!</v>
      </c>
    </row>
    <row r="20" spans="2:17">
      <c r="B20" s="139"/>
      <c r="C20" s="150"/>
      <c r="D20" s="7"/>
      <c r="E20" s="8" t="s">
        <v>37</v>
      </c>
      <c r="F20" s="9" t="s">
        <v>38</v>
      </c>
      <c r="G20" s="10">
        <v>343</v>
      </c>
      <c r="H20" s="16"/>
      <c r="I20" s="12">
        <v>346</v>
      </c>
      <c r="J20" s="17"/>
      <c r="K20" s="14"/>
      <c r="L20" s="18"/>
      <c r="M20">
        <f t="shared" si="0"/>
        <v>-343</v>
      </c>
      <c r="N20" s="164">
        <f t="shared" si="1"/>
        <v>-1</v>
      </c>
      <c r="P20">
        <f t="shared" si="2"/>
        <v>0</v>
      </c>
      <c r="Q20" s="165" t="e">
        <f t="shared" si="3"/>
        <v>#DIV/0!</v>
      </c>
    </row>
    <row r="21" spans="2:17">
      <c r="B21" s="139"/>
      <c r="C21" s="150"/>
      <c r="D21" s="7"/>
      <c r="E21" s="8" t="s">
        <v>39</v>
      </c>
      <c r="F21" s="9" t="s">
        <v>40</v>
      </c>
      <c r="G21" s="10">
        <v>369</v>
      </c>
      <c r="H21" s="16"/>
      <c r="I21" s="12">
        <v>373</v>
      </c>
      <c r="J21" s="17"/>
      <c r="K21" s="14">
        <v>385</v>
      </c>
      <c r="L21" s="18"/>
      <c r="M21">
        <f t="shared" si="0"/>
        <v>16</v>
      </c>
      <c r="N21" s="164">
        <f t="shared" si="1"/>
        <v>4.3360433604336043E-2</v>
      </c>
      <c r="P21">
        <f t="shared" si="2"/>
        <v>0</v>
      </c>
      <c r="Q21" s="165" t="e">
        <f t="shared" si="3"/>
        <v>#DIV/0!</v>
      </c>
    </row>
    <row r="22" spans="2:17" ht="15.75" thickBot="1">
      <c r="B22" s="139"/>
      <c r="C22" s="150"/>
      <c r="D22" s="19"/>
      <c r="E22" s="20" t="s">
        <v>41</v>
      </c>
      <c r="F22" s="21" t="s">
        <v>42</v>
      </c>
      <c r="G22" s="22">
        <v>351</v>
      </c>
      <c r="H22" s="23"/>
      <c r="I22" s="24">
        <v>351</v>
      </c>
      <c r="J22" s="25"/>
      <c r="K22" s="26">
        <v>378</v>
      </c>
      <c r="L22" s="27"/>
      <c r="M22">
        <f t="shared" si="0"/>
        <v>27</v>
      </c>
      <c r="N22" s="164">
        <f t="shared" si="1"/>
        <v>7.6923076923076927E-2</v>
      </c>
      <c r="P22">
        <f t="shared" si="2"/>
        <v>0</v>
      </c>
      <c r="Q22" s="165" t="e">
        <f t="shared" si="3"/>
        <v>#DIV/0!</v>
      </c>
    </row>
    <row r="23" spans="2:17">
      <c r="B23" s="140"/>
      <c r="C23" s="151" t="s">
        <v>43</v>
      </c>
      <c r="D23" s="28"/>
      <c r="E23" s="29" t="s">
        <v>44</v>
      </c>
      <c r="F23" s="30" t="s">
        <v>45</v>
      </c>
      <c r="G23" s="31">
        <v>290</v>
      </c>
      <c r="H23" s="32">
        <v>871</v>
      </c>
      <c r="I23" s="33">
        <v>293</v>
      </c>
      <c r="J23" s="34">
        <v>879</v>
      </c>
      <c r="K23" s="35">
        <v>292</v>
      </c>
      <c r="L23" s="36">
        <v>876</v>
      </c>
      <c r="M23">
        <f t="shared" si="0"/>
        <v>2</v>
      </c>
      <c r="N23" s="164">
        <f t="shared" si="1"/>
        <v>6.8965517241379309E-3</v>
      </c>
      <c r="P23">
        <f t="shared" si="2"/>
        <v>5</v>
      </c>
      <c r="Q23" s="165">
        <f t="shared" si="3"/>
        <v>5.7405281285878304E-3</v>
      </c>
    </row>
    <row r="24" spans="2:17">
      <c r="B24" s="139"/>
      <c r="C24" s="150"/>
      <c r="D24" s="7"/>
      <c r="E24" s="8" t="s">
        <v>46</v>
      </c>
      <c r="F24" s="9" t="s">
        <v>47</v>
      </c>
      <c r="G24" s="10">
        <v>280</v>
      </c>
      <c r="H24" s="16"/>
      <c r="I24" s="12">
        <v>279</v>
      </c>
      <c r="J24" s="17"/>
      <c r="K24" s="14">
        <v>287</v>
      </c>
      <c r="L24" s="18"/>
      <c r="M24">
        <f t="shared" si="0"/>
        <v>7</v>
      </c>
      <c r="N24" s="164">
        <f t="shared" si="1"/>
        <v>2.5000000000000001E-2</v>
      </c>
      <c r="P24">
        <f t="shared" si="2"/>
        <v>0</v>
      </c>
      <c r="Q24" s="165" t="e">
        <f t="shared" si="3"/>
        <v>#DIV/0!</v>
      </c>
    </row>
    <row r="25" spans="2:17">
      <c r="B25" s="139"/>
      <c r="C25" s="150"/>
      <c r="D25" s="7"/>
      <c r="E25" s="8" t="s">
        <v>35</v>
      </c>
      <c r="F25" s="9" t="s">
        <v>48</v>
      </c>
      <c r="G25" s="10">
        <v>286</v>
      </c>
      <c r="H25" s="11">
        <v>860</v>
      </c>
      <c r="I25" s="12">
        <v>288</v>
      </c>
      <c r="J25" s="13">
        <v>864</v>
      </c>
      <c r="K25" s="14">
        <v>289</v>
      </c>
      <c r="L25" s="15">
        <v>869</v>
      </c>
      <c r="M25">
        <f t="shared" si="0"/>
        <v>3</v>
      </c>
      <c r="N25" s="164">
        <f t="shared" si="1"/>
        <v>1.048951048951049E-2</v>
      </c>
      <c r="P25">
        <f t="shared" si="2"/>
        <v>9</v>
      </c>
      <c r="Q25" s="165">
        <f t="shared" si="3"/>
        <v>1.0465116279069767E-2</v>
      </c>
    </row>
    <row r="26" spans="2:17">
      <c r="B26" s="139"/>
      <c r="C26" s="150"/>
      <c r="D26" s="7"/>
      <c r="E26" s="8" t="s">
        <v>37</v>
      </c>
      <c r="F26" s="9" t="s">
        <v>49</v>
      </c>
      <c r="G26" s="10">
        <v>283</v>
      </c>
      <c r="H26" s="16"/>
      <c r="I26" s="12">
        <v>282</v>
      </c>
      <c r="J26" s="17"/>
      <c r="K26" s="14">
        <v>285</v>
      </c>
      <c r="L26" s="18"/>
      <c r="M26">
        <f t="shared" si="0"/>
        <v>2</v>
      </c>
      <c r="N26" s="164">
        <f t="shared" si="1"/>
        <v>7.0671378091872791E-3</v>
      </c>
      <c r="P26">
        <f t="shared" si="2"/>
        <v>0</v>
      </c>
      <c r="Q26" s="165" t="e">
        <f t="shared" si="3"/>
        <v>#DIV/0!</v>
      </c>
    </row>
    <row r="27" spans="2:17">
      <c r="B27" s="139"/>
      <c r="C27" s="150"/>
      <c r="D27" s="7"/>
      <c r="E27" s="8" t="s">
        <v>50</v>
      </c>
      <c r="F27" s="9" t="s">
        <v>51</v>
      </c>
      <c r="G27" s="10">
        <v>282</v>
      </c>
      <c r="H27" s="16"/>
      <c r="I27" s="12">
        <v>281</v>
      </c>
      <c r="J27" s="17"/>
      <c r="K27" s="14">
        <v>283</v>
      </c>
      <c r="L27" s="18"/>
      <c r="M27">
        <f t="shared" si="0"/>
        <v>1</v>
      </c>
      <c r="N27" s="164">
        <f t="shared" si="1"/>
        <v>3.5460992907801418E-3</v>
      </c>
      <c r="P27">
        <f t="shared" si="2"/>
        <v>0</v>
      </c>
      <c r="Q27" s="165" t="e">
        <f t="shared" si="3"/>
        <v>#DIV/0!</v>
      </c>
    </row>
    <row r="28" spans="2:17" ht="15.75" thickBot="1">
      <c r="B28" s="141"/>
      <c r="C28" s="152"/>
      <c r="D28" s="37"/>
      <c r="E28" s="38" t="s">
        <v>52</v>
      </c>
      <c r="F28" s="39" t="s">
        <v>53</v>
      </c>
      <c r="G28" s="40">
        <v>269</v>
      </c>
      <c r="H28" s="41"/>
      <c r="I28" s="42">
        <v>269</v>
      </c>
      <c r="J28" s="43"/>
      <c r="K28" s="44">
        <v>276</v>
      </c>
      <c r="L28" s="45"/>
      <c r="M28">
        <f t="shared" si="0"/>
        <v>7</v>
      </c>
      <c r="N28" s="164">
        <f t="shared" si="1"/>
        <v>2.6022304832713755E-2</v>
      </c>
      <c r="P28">
        <f t="shared" si="2"/>
        <v>0</v>
      </c>
      <c r="Q28" s="165" t="e">
        <f t="shared" si="3"/>
        <v>#DIV/0!</v>
      </c>
    </row>
    <row r="29" spans="2:17">
      <c r="B29" s="139"/>
      <c r="C29" s="150" t="s">
        <v>54</v>
      </c>
      <c r="D29" s="7"/>
      <c r="E29" s="8" t="s">
        <v>11</v>
      </c>
      <c r="F29" s="9" t="s">
        <v>55</v>
      </c>
      <c r="G29" s="10">
        <v>268</v>
      </c>
      <c r="H29" s="11">
        <v>799</v>
      </c>
      <c r="I29" s="12">
        <v>536</v>
      </c>
      <c r="J29" s="13">
        <v>1606</v>
      </c>
      <c r="K29" s="14">
        <v>265</v>
      </c>
      <c r="L29" s="15">
        <v>800</v>
      </c>
      <c r="M29">
        <f t="shared" si="0"/>
        <v>-3</v>
      </c>
      <c r="N29" s="164">
        <f t="shared" si="1"/>
        <v>-1.1194029850746268E-2</v>
      </c>
      <c r="P29">
        <f t="shared" si="2"/>
        <v>1</v>
      </c>
      <c r="Q29" s="165">
        <f t="shared" si="3"/>
        <v>1.2515644555694619E-3</v>
      </c>
    </row>
    <row r="30" spans="2:17">
      <c r="B30" s="139"/>
      <c r="C30" s="150"/>
      <c r="D30" s="7"/>
      <c r="E30" s="8" t="s">
        <v>13</v>
      </c>
      <c r="F30" s="9" t="s">
        <v>56</v>
      </c>
      <c r="G30" s="10">
        <v>268</v>
      </c>
      <c r="H30" s="16"/>
      <c r="I30" s="12">
        <v>526</v>
      </c>
      <c r="J30" s="17"/>
      <c r="K30" s="14">
        <v>257</v>
      </c>
      <c r="L30" s="18"/>
      <c r="M30">
        <f t="shared" si="0"/>
        <v>-11</v>
      </c>
      <c r="N30" s="164">
        <f t="shared" si="1"/>
        <v>-4.1044776119402986E-2</v>
      </c>
      <c r="P30">
        <f t="shared" si="2"/>
        <v>0</v>
      </c>
      <c r="Q30" s="165" t="e">
        <f t="shared" si="3"/>
        <v>#DIV/0!</v>
      </c>
    </row>
    <row r="31" spans="2:17">
      <c r="B31" s="139"/>
      <c r="C31" s="150"/>
      <c r="D31" s="7"/>
      <c r="E31" s="8" t="s">
        <v>15</v>
      </c>
      <c r="F31" s="9" t="s">
        <v>57</v>
      </c>
      <c r="G31" s="10">
        <v>568</v>
      </c>
      <c r="H31" s="11">
        <v>1708</v>
      </c>
      <c r="I31" s="12">
        <v>566</v>
      </c>
      <c r="J31" s="13">
        <v>1696</v>
      </c>
      <c r="K31" s="14">
        <v>564</v>
      </c>
      <c r="L31" s="15">
        <v>1691</v>
      </c>
      <c r="M31">
        <f t="shared" si="0"/>
        <v>-4</v>
      </c>
      <c r="N31" s="164">
        <f t="shared" si="1"/>
        <v>-7.0422535211267607E-3</v>
      </c>
      <c r="P31">
        <f t="shared" si="2"/>
        <v>-17</v>
      </c>
      <c r="Q31" s="165">
        <f t="shared" si="3"/>
        <v>-9.9531615925058554E-3</v>
      </c>
    </row>
    <row r="32" spans="2:17" ht="15.75" thickBot="1">
      <c r="B32" s="139"/>
      <c r="C32" s="150"/>
      <c r="D32" s="19"/>
      <c r="E32" s="20" t="s">
        <v>17</v>
      </c>
      <c r="F32" s="21" t="s">
        <v>58</v>
      </c>
      <c r="G32" s="40">
        <v>566</v>
      </c>
      <c r="H32" s="41"/>
      <c r="I32" s="42">
        <v>556</v>
      </c>
      <c r="J32" s="43"/>
      <c r="K32" s="44">
        <v>555</v>
      </c>
      <c r="L32" s="45"/>
      <c r="M32">
        <f t="shared" si="0"/>
        <v>-11</v>
      </c>
      <c r="N32" s="164">
        <f t="shared" si="1"/>
        <v>-1.9434628975265017E-2</v>
      </c>
      <c r="P32">
        <f t="shared" si="2"/>
        <v>0</v>
      </c>
      <c r="Q32" s="165" t="e">
        <f t="shared" si="3"/>
        <v>#DIV/0!</v>
      </c>
    </row>
    <row r="33" spans="2:17">
      <c r="B33" s="140"/>
      <c r="C33" s="151" t="s">
        <v>59</v>
      </c>
      <c r="D33" s="28"/>
      <c r="E33" s="29" t="s">
        <v>6</v>
      </c>
      <c r="F33" s="30" t="s">
        <v>60</v>
      </c>
      <c r="G33" s="10">
        <v>267</v>
      </c>
      <c r="H33" s="11">
        <v>801</v>
      </c>
      <c r="I33" s="12">
        <v>267</v>
      </c>
      <c r="J33" s="13">
        <v>801</v>
      </c>
      <c r="K33" s="14">
        <v>266</v>
      </c>
      <c r="L33" s="15">
        <v>798</v>
      </c>
      <c r="M33">
        <f t="shared" si="0"/>
        <v>-1</v>
      </c>
      <c r="N33" s="164">
        <f t="shared" si="1"/>
        <v>-3.7453183520599251E-3</v>
      </c>
      <c r="P33">
        <f t="shared" si="2"/>
        <v>-3</v>
      </c>
      <c r="Q33" s="165">
        <f t="shared" si="3"/>
        <v>-3.7453183520599251E-3</v>
      </c>
    </row>
    <row r="34" spans="2:17">
      <c r="B34" s="139"/>
      <c r="C34" s="150"/>
      <c r="D34" s="7"/>
      <c r="E34" s="8" t="s">
        <v>8</v>
      </c>
      <c r="F34" s="9" t="s">
        <v>61</v>
      </c>
      <c r="G34" s="10">
        <v>267</v>
      </c>
      <c r="H34" s="11">
        <v>801</v>
      </c>
      <c r="I34" s="12">
        <v>266</v>
      </c>
      <c r="J34" s="13">
        <v>798</v>
      </c>
      <c r="K34" s="14">
        <v>265</v>
      </c>
      <c r="L34" s="15">
        <v>795</v>
      </c>
      <c r="M34">
        <f t="shared" si="0"/>
        <v>-2</v>
      </c>
      <c r="N34" s="164">
        <f t="shared" si="1"/>
        <v>-7.4906367041198503E-3</v>
      </c>
      <c r="P34">
        <f t="shared" si="2"/>
        <v>-6</v>
      </c>
      <c r="Q34" s="165">
        <f t="shared" si="3"/>
        <v>-7.4906367041198503E-3</v>
      </c>
    </row>
    <row r="35" spans="2:17">
      <c r="B35" s="139"/>
      <c r="C35" s="150"/>
      <c r="D35" s="7"/>
      <c r="E35" s="8" t="s">
        <v>27</v>
      </c>
      <c r="F35" s="9" t="s">
        <v>62</v>
      </c>
      <c r="G35" s="10">
        <v>266</v>
      </c>
      <c r="H35" s="11">
        <v>797</v>
      </c>
      <c r="I35" s="12">
        <v>266</v>
      </c>
      <c r="J35" s="13">
        <v>798</v>
      </c>
      <c r="K35" s="14">
        <v>266</v>
      </c>
      <c r="L35" s="15">
        <v>796</v>
      </c>
      <c r="M35">
        <f t="shared" si="0"/>
        <v>0</v>
      </c>
      <c r="N35" s="164">
        <f t="shared" si="1"/>
        <v>0</v>
      </c>
      <c r="P35">
        <f t="shared" si="2"/>
        <v>-1</v>
      </c>
      <c r="Q35" s="165">
        <f t="shared" si="3"/>
        <v>-1.2547051442910915E-3</v>
      </c>
    </row>
    <row r="36" spans="2:17">
      <c r="B36" s="139"/>
      <c r="C36" s="150"/>
      <c r="D36" s="7"/>
      <c r="E36" s="8" t="s">
        <v>29</v>
      </c>
      <c r="F36" s="9" t="s">
        <v>63</v>
      </c>
      <c r="G36" s="10">
        <v>260</v>
      </c>
      <c r="H36" s="16"/>
      <c r="I36" s="12">
        <v>259</v>
      </c>
      <c r="J36" s="17"/>
      <c r="K36" s="14">
        <v>261</v>
      </c>
      <c r="L36" s="18"/>
      <c r="M36">
        <f t="shared" si="0"/>
        <v>1</v>
      </c>
      <c r="N36" s="164">
        <f t="shared" si="1"/>
        <v>3.8461538461538464E-3</v>
      </c>
      <c r="P36">
        <f t="shared" si="2"/>
        <v>0</v>
      </c>
      <c r="Q36" s="165" t="e">
        <f t="shared" si="3"/>
        <v>#DIV/0!</v>
      </c>
    </row>
    <row r="37" spans="2:17">
      <c r="B37" s="139"/>
      <c r="C37" s="150"/>
      <c r="D37" s="7"/>
      <c r="E37" s="8" t="s">
        <v>31</v>
      </c>
      <c r="F37" s="9" t="s">
        <v>64</v>
      </c>
      <c r="G37" s="10">
        <v>264</v>
      </c>
      <c r="H37" s="16"/>
      <c r="I37" s="12">
        <v>260</v>
      </c>
      <c r="J37" s="17"/>
      <c r="K37" s="14">
        <v>260</v>
      </c>
      <c r="L37" s="18"/>
      <c r="M37">
        <f t="shared" si="0"/>
        <v>-4</v>
      </c>
      <c r="N37" s="164">
        <f t="shared" si="1"/>
        <v>-1.5151515151515152E-2</v>
      </c>
      <c r="P37">
        <f t="shared" si="2"/>
        <v>0</v>
      </c>
      <c r="Q37" s="165" t="e">
        <f t="shared" si="3"/>
        <v>#DIV/0!</v>
      </c>
    </row>
    <row r="38" spans="2:17">
      <c r="B38" s="139"/>
      <c r="C38" s="150"/>
      <c r="D38" s="7"/>
      <c r="E38" s="8" t="s">
        <v>39</v>
      </c>
      <c r="F38" s="9" t="s">
        <v>65</v>
      </c>
      <c r="G38" s="10">
        <v>258</v>
      </c>
      <c r="H38" s="16"/>
      <c r="I38" s="12">
        <v>254</v>
      </c>
      <c r="J38" s="17"/>
      <c r="K38" s="14">
        <v>255</v>
      </c>
      <c r="L38" s="18"/>
      <c r="M38">
        <f t="shared" si="0"/>
        <v>-3</v>
      </c>
      <c r="N38" s="164">
        <f t="shared" si="1"/>
        <v>-1.1627906976744186E-2</v>
      </c>
      <c r="P38">
        <f t="shared" si="2"/>
        <v>0</v>
      </c>
      <c r="Q38" s="165" t="e">
        <f t="shared" si="3"/>
        <v>#DIV/0!</v>
      </c>
    </row>
    <row r="39" spans="2:17" ht="15.75" thickBot="1">
      <c r="B39" s="139"/>
      <c r="C39" s="150"/>
      <c r="D39" s="19"/>
      <c r="E39" s="20" t="s">
        <v>41</v>
      </c>
      <c r="F39" s="21" t="s">
        <v>66</v>
      </c>
      <c r="G39" s="22">
        <v>252</v>
      </c>
      <c r="H39" s="23"/>
      <c r="I39" s="24">
        <v>249</v>
      </c>
      <c r="J39" s="25"/>
      <c r="K39" s="26">
        <v>248</v>
      </c>
      <c r="L39" s="27"/>
      <c r="M39">
        <f t="shared" si="0"/>
        <v>-4</v>
      </c>
      <c r="N39" s="164">
        <f t="shared" si="1"/>
        <v>-1.5873015873015872E-2</v>
      </c>
      <c r="P39">
        <f t="shared" si="2"/>
        <v>0</v>
      </c>
      <c r="Q39" s="165" t="e">
        <f t="shared" si="3"/>
        <v>#DIV/0!</v>
      </c>
    </row>
    <row r="40" spans="2:17">
      <c r="B40" s="140"/>
      <c r="C40" s="151" t="s">
        <v>67</v>
      </c>
      <c r="D40" s="28"/>
      <c r="E40" s="29" t="s">
        <v>6</v>
      </c>
      <c r="F40" s="30" t="s">
        <v>68</v>
      </c>
      <c r="G40" s="31">
        <v>285</v>
      </c>
      <c r="H40" s="32" t="s">
        <v>10</v>
      </c>
      <c r="I40" s="33">
        <v>284</v>
      </c>
      <c r="J40" s="34">
        <v>852</v>
      </c>
      <c r="K40" s="35">
        <v>284</v>
      </c>
      <c r="L40" s="36">
        <v>853</v>
      </c>
      <c r="M40">
        <f t="shared" si="0"/>
        <v>-1</v>
      </c>
      <c r="N40" s="164">
        <f t="shared" si="1"/>
        <v>-3.5087719298245615E-3</v>
      </c>
      <c r="P40" t="e">
        <f t="shared" si="2"/>
        <v>#VALUE!</v>
      </c>
      <c r="Q40" s="165" t="e">
        <f t="shared" si="3"/>
        <v>#VALUE!</v>
      </c>
    </row>
    <row r="41" spans="2:17">
      <c r="B41" s="139"/>
      <c r="C41" s="150"/>
      <c r="D41" s="7"/>
      <c r="E41" s="8" t="s">
        <v>8</v>
      </c>
      <c r="F41" s="9" t="s">
        <v>69</v>
      </c>
      <c r="G41" s="10">
        <v>284</v>
      </c>
      <c r="H41" s="11">
        <v>852</v>
      </c>
      <c r="I41" s="12">
        <v>284</v>
      </c>
      <c r="J41" s="13">
        <v>852</v>
      </c>
      <c r="K41" s="14">
        <v>284</v>
      </c>
      <c r="L41" s="15">
        <v>852</v>
      </c>
      <c r="M41">
        <f t="shared" si="0"/>
        <v>0</v>
      </c>
      <c r="N41" s="164">
        <f t="shared" si="1"/>
        <v>0</v>
      </c>
      <c r="P41">
        <f t="shared" si="2"/>
        <v>0</v>
      </c>
      <c r="Q41" s="165">
        <f t="shared" si="3"/>
        <v>0</v>
      </c>
    </row>
    <row r="42" spans="2:17">
      <c r="B42" s="139"/>
      <c r="C42" s="150"/>
      <c r="D42" s="7"/>
      <c r="E42" s="8" t="s">
        <v>27</v>
      </c>
      <c r="F42" s="9" t="s">
        <v>70</v>
      </c>
      <c r="G42" s="10">
        <v>280</v>
      </c>
      <c r="H42" s="11">
        <v>840</v>
      </c>
      <c r="I42" s="12">
        <v>279</v>
      </c>
      <c r="J42" s="13">
        <v>839</v>
      </c>
      <c r="K42" s="14">
        <v>279</v>
      </c>
      <c r="L42" s="15">
        <v>837</v>
      </c>
      <c r="M42">
        <f t="shared" si="0"/>
        <v>-1</v>
      </c>
      <c r="N42" s="164">
        <f t="shared" si="1"/>
        <v>-3.5714285714285713E-3</v>
      </c>
      <c r="P42">
        <f t="shared" si="2"/>
        <v>-3</v>
      </c>
      <c r="Q42" s="165">
        <f t="shared" si="3"/>
        <v>-3.5714285714285713E-3</v>
      </c>
    </row>
    <row r="43" spans="2:17">
      <c r="B43" s="139"/>
      <c r="C43" s="150"/>
      <c r="D43" s="7"/>
      <c r="E43" s="8" t="s">
        <v>29</v>
      </c>
      <c r="F43" s="9" t="s">
        <v>71</v>
      </c>
      <c r="G43" s="10">
        <v>263</v>
      </c>
      <c r="H43" s="16"/>
      <c r="I43" s="12">
        <v>272</v>
      </c>
      <c r="J43" s="17"/>
      <c r="K43" s="14">
        <v>276</v>
      </c>
      <c r="L43" s="18"/>
      <c r="M43">
        <f t="shared" si="0"/>
        <v>13</v>
      </c>
      <c r="N43" s="164">
        <f t="shared" si="1"/>
        <v>4.9429657794676805E-2</v>
      </c>
      <c r="P43">
        <f t="shared" si="2"/>
        <v>0</v>
      </c>
      <c r="Q43" s="165" t="e">
        <f t="shared" si="3"/>
        <v>#DIV/0!</v>
      </c>
    </row>
    <row r="44" spans="2:17">
      <c r="B44" s="139"/>
      <c r="C44" s="150"/>
      <c r="D44" s="7"/>
      <c r="E44" s="8" t="s">
        <v>31</v>
      </c>
      <c r="F44" s="9" t="s">
        <v>72</v>
      </c>
      <c r="G44" s="10">
        <v>275</v>
      </c>
      <c r="H44" s="16"/>
      <c r="I44" s="12">
        <v>274</v>
      </c>
      <c r="J44" s="17"/>
      <c r="K44" s="14">
        <v>272</v>
      </c>
      <c r="L44" s="18"/>
      <c r="M44">
        <f t="shared" si="0"/>
        <v>-3</v>
      </c>
      <c r="N44" s="164">
        <f t="shared" si="1"/>
        <v>-1.090909090909091E-2</v>
      </c>
      <c r="P44">
        <f t="shared" si="2"/>
        <v>0</v>
      </c>
      <c r="Q44" s="165" t="e">
        <f t="shared" si="3"/>
        <v>#DIV/0!</v>
      </c>
    </row>
    <row r="45" spans="2:17">
      <c r="B45" s="139"/>
      <c r="C45" s="150"/>
      <c r="D45" s="7"/>
      <c r="E45" s="8" t="s">
        <v>39</v>
      </c>
      <c r="F45" s="9" t="s">
        <v>73</v>
      </c>
      <c r="G45" s="10">
        <v>282</v>
      </c>
      <c r="H45" s="16"/>
      <c r="I45" s="12">
        <v>280</v>
      </c>
      <c r="J45" s="17"/>
      <c r="K45" s="14">
        <v>262</v>
      </c>
      <c r="L45" s="18"/>
      <c r="M45">
        <f t="shared" si="0"/>
        <v>-20</v>
      </c>
      <c r="N45" s="164">
        <f t="shared" si="1"/>
        <v>-7.0921985815602842E-2</v>
      </c>
      <c r="P45">
        <f t="shared" si="2"/>
        <v>0</v>
      </c>
      <c r="Q45" s="165" t="e">
        <f t="shared" si="3"/>
        <v>#DIV/0!</v>
      </c>
    </row>
    <row r="46" spans="2:17" ht="15.75" thickBot="1">
      <c r="B46" s="141"/>
      <c r="C46" s="152"/>
      <c r="D46" s="37"/>
      <c r="E46" s="38" t="s">
        <v>41</v>
      </c>
      <c r="F46" s="39" t="s">
        <v>74</v>
      </c>
      <c r="G46" s="40">
        <v>269</v>
      </c>
      <c r="H46" s="41"/>
      <c r="I46" s="42">
        <v>262</v>
      </c>
      <c r="J46" s="43"/>
      <c r="K46" s="44">
        <v>250</v>
      </c>
      <c r="L46" s="45"/>
      <c r="M46">
        <f t="shared" si="0"/>
        <v>-19</v>
      </c>
      <c r="N46" s="164">
        <f t="shared" si="1"/>
        <v>-7.0631970260223054E-2</v>
      </c>
      <c r="P46">
        <f t="shared" si="2"/>
        <v>0</v>
      </c>
      <c r="Q46" s="165" t="e">
        <f t="shared" si="3"/>
        <v>#DIV/0!</v>
      </c>
    </row>
    <row r="47" spans="2:17">
      <c r="B47" s="139"/>
      <c r="C47" s="150" t="s">
        <v>75</v>
      </c>
      <c r="D47" s="7"/>
      <c r="E47" s="8" t="s">
        <v>6</v>
      </c>
      <c r="F47" s="9" t="s">
        <v>76</v>
      </c>
      <c r="G47" s="10">
        <v>533</v>
      </c>
      <c r="H47" s="11">
        <v>1596</v>
      </c>
      <c r="I47" s="12">
        <v>528</v>
      </c>
      <c r="J47" s="13">
        <v>1589</v>
      </c>
      <c r="K47" s="14">
        <v>527</v>
      </c>
      <c r="L47" s="15">
        <v>1581</v>
      </c>
      <c r="M47">
        <f t="shared" si="0"/>
        <v>-6</v>
      </c>
      <c r="N47" s="164">
        <f t="shared" si="1"/>
        <v>-1.125703564727955E-2</v>
      </c>
      <c r="P47">
        <f t="shared" si="2"/>
        <v>-15</v>
      </c>
      <c r="Q47" s="165">
        <f t="shared" si="3"/>
        <v>-9.3984962406015032E-3</v>
      </c>
    </row>
    <row r="48" spans="2:17">
      <c r="B48" s="139"/>
      <c r="C48" s="150"/>
      <c r="D48" s="7"/>
      <c r="E48" s="8" t="s">
        <v>8</v>
      </c>
      <c r="F48" s="9" t="s">
        <v>77</v>
      </c>
      <c r="G48" s="10">
        <v>527</v>
      </c>
      <c r="H48" s="11">
        <v>1589</v>
      </c>
      <c r="I48" s="12">
        <v>540</v>
      </c>
      <c r="J48" s="13">
        <v>1593</v>
      </c>
      <c r="K48" s="14">
        <v>542</v>
      </c>
      <c r="L48" s="15">
        <v>1610</v>
      </c>
      <c r="M48">
        <f t="shared" si="0"/>
        <v>15</v>
      </c>
      <c r="N48" s="164">
        <f t="shared" si="1"/>
        <v>2.8462998102466792E-2</v>
      </c>
      <c r="P48">
        <f t="shared" si="2"/>
        <v>21</v>
      </c>
      <c r="Q48" s="165">
        <f t="shared" si="3"/>
        <v>1.3215859030837005E-2</v>
      </c>
    </row>
    <row r="49" spans="2:17">
      <c r="B49" s="139"/>
      <c r="C49" s="150"/>
      <c r="D49" s="7"/>
      <c r="E49" s="8" t="s">
        <v>15</v>
      </c>
      <c r="F49" s="9" t="s">
        <v>78</v>
      </c>
      <c r="G49" s="10">
        <v>518</v>
      </c>
      <c r="H49" s="11">
        <v>1537</v>
      </c>
      <c r="I49" s="12">
        <v>520</v>
      </c>
      <c r="J49" s="13">
        <v>1581</v>
      </c>
      <c r="K49" s="14">
        <v>520</v>
      </c>
      <c r="L49" s="15">
        <v>1560</v>
      </c>
      <c r="M49">
        <f t="shared" si="0"/>
        <v>2</v>
      </c>
      <c r="N49" s="164">
        <f t="shared" si="1"/>
        <v>3.8610038610038611E-3</v>
      </c>
      <c r="P49">
        <f t="shared" si="2"/>
        <v>23</v>
      </c>
      <c r="Q49" s="165">
        <f t="shared" si="3"/>
        <v>1.4964216005204945E-2</v>
      </c>
    </row>
    <row r="50" spans="2:17">
      <c r="B50" s="139"/>
      <c r="C50" s="150"/>
      <c r="D50" s="7"/>
      <c r="E50" s="8" t="s">
        <v>17</v>
      </c>
      <c r="F50" s="9" t="s">
        <v>79</v>
      </c>
      <c r="G50" s="10">
        <v>493</v>
      </c>
      <c r="H50" s="16"/>
      <c r="I50" s="12">
        <v>505</v>
      </c>
      <c r="J50" s="17"/>
      <c r="K50" s="14">
        <v>501</v>
      </c>
      <c r="L50" s="18"/>
      <c r="M50">
        <f t="shared" si="0"/>
        <v>8</v>
      </c>
      <c r="N50" s="164">
        <f t="shared" si="1"/>
        <v>1.6227180527383367E-2</v>
      </c>
      <c r="P50">
        <f t="shared" si="2"/>
        <v>0</v>
      </c>
      <c r="Q50" s="165" t="e">
        <f t="shared" si="3"/>
        <v>#DIV/0!</v>
      </c>
    </row>
    <row r="51" spans="2:17">
      <c r="B51" s="139"/>
      <c r="C51" s="150"/>
      <c r="D51" s="7"/>
      <c r="E51" s="8" t="s">
        <v>19</v>
      </c>
      <c r="F51" s="9" t="s">
        <v>80</v>
      </c>
      <c r="G51" s="10">
        <v>531</v>
      </c>
      <c r="H51" s="11">
        <v>1580</v>
      </c>
      <c r="I51" s="12">
        <v>523</v>
      </c>
      <c r="J51" s="13">
        <v>1584</v>
      </c>
      <c r="K51" s="14">
        <v>520</v>
      </c>
      <c r="L51" s="15">
        <v>1560</v>
      </c>
      <c r="M51">
        <f t="shared" si="0"/>
        <v>-11</v>
      </c>
      <c r="N51" s="164">
        <f t="shared" si="1"/>
        <v>-2.0715630885122412E-2</v>
      </c>
      <c r="P51">
        <f t="shared" si="2"/>
        <v>-20</v>
      </c>
      <c r="Q51" s="165">
        <f t="shared" si="3"/>
        <v>-1.2658227848101266E-2</v>
      </c>
    </row>
    <row r="52" spans="2:17">
      <c r="B52" s="139"/>
      <c r="C52" s="150"/>
      <c r="D52" s="7"/>
      <c r="E52" s="8" t="s">
        <v>21</v>
      </c>
      <c r="F52" s="9" t="s">
        <v>81</v>
      </c>
      <c r="G52" s="10">
        <v>508</v>
      </c>
      <c r="H52" s="11">
        <v>1530</v>
      </c>
      <c r="I52" s="12">
        <v>500</v>
      </c>
      <c r="J52" s="13">
        <v>1570</v>
      </c>
      <c r="K52" s="14">
        <v>502</v>
      </c>
      <c r="L52" s="15">
        <v>1530</v>
      </c>
      <c r="M52">
        <f t="shared" si="0"/>
        <v>-6</v>
      </c>
      <c r="N52" s="164">
        <f t="shared" si="1"/>
        <v>-1.1811023622047244E-2</v>
      </c>
      <c r="P52">
        <f t="shared" si="2"/>
        <v>0</v>
      </c>
      <c r="Q52" s="165">
        <f t="shared" si="3"/>
        <v>0</v>
      </c>
    </row>
    <row r="53" spans="2:17">
      <c r="B53" s="139"/>
      <c r="C53" s="150"/>
      <c r="D53" s="7"/>
      <c r="E53" s="8" t="s">
        <v>23</v>
      </c>
      <c r="F53" s="9" t="s">
        <v>82</v>
      </c>
      <c r="G53" s="10">
        <v>514</v>
      </c>
      <c r="H53" s="16"/>
      <c r="I53" s="12">
        <v>510</v>
      </c>
      <c r="J53" s="17"/>
      <c r="K53" s="14">
        <v>509</v>
      </c>
      <c r="L53" s="18"/>
      <c r="M53">
        <f t="shared" si="0"/>
        <v>-5</v>
      </c>
      <c r="N53" s="164">
        <f t="shared" si="1"/>
        <v>-9.727626459143969E-3</v>
      </c>
      <c r="P53">
        <f t="shared" si="2"/>
        <v>0</v>
      </c>
      <c r="Q53" s="165" t="e">
        <f t="shared" si="3"/>
        <v>#DIV/0!</v>
      </c>
    </row>
    <row r="54" spans="2:17">
      <c r="B54" s="139"/>
      <c r="C54" s="150"/>
      <c r="D54" s="7"/>
      <c r="E54" s="8" t="s">
        <v>25</v>
      </c>
      <c r="F54" s="9" t="s">
        <v>83</v>
      </c>
      <c r="G54" s="10">
        <v>503</v>
      </c>
      <c r="H54" s="16"/>
      <c r="I54" s="12">
        <v>475</v>
      </c>
      <c r="J54" s="17"/>
      <c r="K54" s="14">
        <v>505</v>
      </c>
      <c r="L54" s="18"/>
      <c r="M54">
        <f t="shared" si="0"/>
        <v>2</v>
      </c>
      <c r="N54" s="164">
        <f t="shared" si="1"/>
        <v>3.9761431411530811E-3</v>
      </c>
      <c r="P54">
        <f t="shared" si="2"/>
        <v>0</v>
      </c>
      <c r="Q54" s="165" t="e">
        <f t="shared" si="3"/>
        <v>#DIV/0!</v>
      </c>
    </row>
    <row r="55" spans="2:17">
      <c r="B55" s="139"/>
      <c r="C55" s="150"/>
      <c r="D55" s="7"/>
      <c r="E55" s="8" t="s">
        <v>27</v>
      </c>
      <c r="F55" s="9" t="s">
        <v>84</v>
      </c>
      <c r="G55" s="10">
        <v>528</v>
      </c>
      <c r="H55" s="11">
        <v>1574</v>
      </c>
      <c r="I55" s="12">
        <v>526</v>
      </c>
      <c r="J55" s="13">
        <v>1577</v>
      </c>
      <c r="K55" s="14">
        <v>523</v>
      </c>
      <c r="L55" s="15">
        <v>1563</v>
      </c>
      <c r="M55">
        <f t="shared" si="0"/>
        <v>-5</v>
      </c>
      <c r="N55" s="164">
        <f t="shared" si="1"/>
        <v>-9.46969696969697E-3</v>
      </c>
      <c r="P55">
        <f t="shared" si="2"/>
        <v>-11</v>
      </c>
      <c r="Q55" s="165">
        <f t="shared" si="3"/>
        <v>-6.9885641677255401E-3</v>
      </c>
    </row>
    <row r="56" spans="2:17">
      <c r="B56" s="139"/>
      <c r="C56" s="150"/>
      <c r="D56" s="7"/>
      <c r="E56" s="8" t="s">
        <v>29</v>
      </c>
      <c r="F56" s="9" t="s">
        <v>85</v>
      </c>
      <c r="G56" s="10">
        <v>499</v>
      </c>
      <c r="H56" s="11">
        <v>1620</v>
      </c>
      <c r="I56" s="12">
        <v>498</v>
      </c>
      <c r="J56" s="13">
        <v>1620</v>
      </c>
      <c r="K56" s="14">
        <v>479</v>
      </c>
      <c r="L56" s="15">
        <v>1613</v>
      </c>
      <c r="M56">
        <f t="shared" si="0"/>
        <v>-20</v>
      </c>
      <c r="N56" s="164">
        <f t="shared" si="1"/>
        <v>-4.0080160320641281E-2</v>
      </c>
      <c r="P56">
        <f t="shared" si="2"/>
        <v>-7</v>
      </c>
      <c r="Q56" s="165">
        <f t="shared" si="3"/>
        <v>-4.3209876543209872E-3</v>
      </c>
    </row>
    <row r="57" spans="2:17" ht="15.75" thickBot="1">
      <c r="B57" s="141"/>
      <c r="C57" s="152"/>
      <c r="D57" s="37"/>
      <c r="E57" s="38" t="s">
        <v>31</v>
      </c>
      <c r="F57" s="39" t="s">
        <v>86</v>
      </c>
      <c r="G57" s="40">
        <v>510</v>
      </c>
      <c r="H57" s="41"/>
      <c r="I57" s="42">
        <v>502</v>
      </c>
      <c r="J57" s="43"/>
      <c r="K57" s="44">
        <v>503</v>
      </c>
      <c r="L57" s="45"/>
      <c r="M57">
        <f t="shared" si="0"/>
        <v>-7</v>
      </c>
      <c r="N57" s="164">
        <f t="shared" si="1"/>
        <v>-1.3725490196078431E-2</v>
      </c>
      <c r="P57">
        <f t="shared" si="2"/>
        <v>0</v>
      </c>
      <c r="Q57" s="165" t="e">
        <f t="shared" si="3"/>
        <v>#DIV/0!</v>
      </c>
    </row>
    <row r="58" spans="2:17">
      <c r="B58" s="139"/>
      <c r="C58" s="153" t="s">
        <v>87</v>
      </c>
      <c r="D58" s="46"/>
      <c r="E58" s="8" t="s">
        <v>88</v>
      </c>
      <c r="F58" s="47" t="s">
        <v>89</v>
      </c>
      <c r="G58" s="10">
        <v>272</v>
      </c>
      <c r="H58" s="11">
        <v>815</v>
      </c>
      <c r="I58" s="12">
        <v>282</v>
      </c>
      <c r="J58" s="13">
        <v>849</v>
      </c>
      <c r="K58" s="14">
        <v>282</v>
      </c>
      <c r="L58" s="15">
        <v>841</v>
      </c>
      <c r="M58">
        <f t="shared" si="0"/>
        <v>10</v>
      </c>
      <c r="N58" s="164">
        <f t="shared" si="1"/>
        <v>3.6764705882352942E-2</v>
      </c>
      <c r="P58">
        <f t="shared" si="2"/>
        <v>26</v>
      </c>
      <c r="Q58" s="165">
        <f t="shared" si="3"/>
        <v>3.1901840490797549E-2</v>
      </c>
    </row>
    <row r="59" spans="2:17">
      <c r="B59" s="139"/>
      <c r="C59" s="153"/>
      <c r="D59" s="46"/>
      <c r="E59" s="8" t="s">
        <v>90</v>
      </c>
      <c r="F59" s="47" t="s">
        <v>91</v>
      </c>
      <c r="G59" s="10">
        <v>271</v>
      </c>
      <c r="H59" s="16"/>
      <c r="I59" s="12">
        <v>265</v>
      </c>
      <c r="J59" s="17"/>
      <c r="K59" s="14">
        <v>271</v>
      </c>
      <c r="L59" s="18"/>
      <c r="M59">
        <f t="shared" si="0"/>
        <v>0</v>
      </c>
      <c r="N59" s="164">
        <f t="shared" si="1"/>
        <v>0</v>
      </c>
      <c r="P59">
        <f t="shared" si="2"/>
        <v>0</v>
      </c>
      <c r="Q59" s="165" t="e">
        <f t="shared" si="3"/>
        <v>#DIV/0!</v>
      </c>
    </row>
    <row r="60" spans="2:17">
      <c r="B60" s="139"/>
      <c r="C60" s="153"/>
      <c r="D60" s="46"/>
      <c r="E60" s="8" t="s">
        <v>92</v>
      </c>
      <c r="F60" s="47" t="s">
        <v>93</v>
      </c>
      <c r="G60" s="10">
        <v>275</v>
      </c>
      <c r="H60" s="11">
        <v>812</v>
      </c>
      <c r="I60" s="12">
        <v>275</v>
      </c>
      <c r="J60" s="13">
        <v>827</v>
      </c>
      <c r="K60" s="14">
        <v>277</v>
      </c>
      <c r="L60" s="15">
        <v>832</v>
      </c>
      <c r="M60">
        <f t="shared" si="0"/>
        <v>2</v>
      </c>
      <c r="N60" s="164">
        <f t="shared" si="1"/>
        <v>7.2727272727272727E-3</v>
      </c>
      <c r="P60">
        <f t="shared" si="2"/>
        <v>20</v>
      </c>
      <c r="Q60" s="165">
        <f t="shared" si="3"/>
        <v>2.4630541871921183E-2</v>
      </c>
    </row>
    <row r="61" spans="2:17">
      <c r="B61" s="139"/>
      <c r="C61" s="153"/>
      <c r="D61" s="46"/>
      <c r="E61" s="8" t="s">
        <v>94</v>
      </c>
      <c r="F61" s="47" t="s">
        <v>95</v>
      </c>
      <c r="G61" s="10">
        <v>280</v>
      </c>
      <c r="H61" s="16"/>
      <c r="I61" s="12">
        <v>274</v>
      </c>
      <c r="J61" s="17"/>
      <c r="K61" s="14">
        <v>261</v>
      </c>
      <c r="L61" s="18"/>
      <c r="M61">
        <f t="shared" si="0"/>
        <v>-19</v>
      </c>
      <c r="N61" s="164">
        <f t="shared" si="1"/>
        <v>-6.7857142857142852E-2</v>
      </c>
      <c r="P61">
        <f t="shared" si="2"/>
        <v>0</v>
      </c>
      <c r="Q61" s="165" t="e">
        <f t="shared" si="3"/>
        <v>#DIV/0!</v>
      </c>
    </row>
    <row r="62" spans="2:17">
      <c r="B62" s="139"/>
      <c r="C62" s="153"/>
      <c r="D62" s="46"/>
      <c r="E62" s="8" t="s">
        <v>96</v>
      </c>
      <c r="F62" s="47" t="s">
        <v>97</v>
      </c>
      <c r="G62" s="10">
        <v>249</v>
      </c>
      <c r="H62" s="16"/>
      <c r="I62" s="12">
        <v>273</v>
      </c>
      <c r="J62" s="17"/>
      <c r="K62" s="14">
        <v>268</v>
      </c>
      <c r="L62" s="18"/>
      <c r="M62">
        <f t="shared" si="0"/>
        <v>19</v>
      </c>
      <c r="N62" s="164">
        <f t="shared" si="1"/>
        <v>7.6305220883534142E-2</v>
      </c>
      <c r="P62">
        <f t="shared" si="2"/>
        <v>0</v>
      </c>
      <c r="Q62" s="165" t="e">
        <f t="shared" si="3"/>
        <v>#DIV/0!</v>
      </c>
    </row>
    <row r="63" spans="2:17" ht="15.75" thickBot="1">
      <c r="B63" s="141"/>
      <c r="C63" s="154"/>
      <c r="D63" s="48"/>
      <c r="E63" s="38" t="s">
        <v>98</v>
      </c>
      <c r="F63" s="49" t="s">
        <v>99</v>
      </c>
      <c r="G63" s="40">
        <v>228</v>
      </c>
      <c r="H63" s="41"/>
      <c r="I63" s="42">
        <v>252</v>
      </c>
      <c r="J63" s="43"/>
      <c r="K63" s="44">
        <v>272</v>
      </c>
      <c r="L63" s="45"/>
      <c r="M63">
        <f t="shared" si="0"/>
        <v>44</v>
      </c>
      <c r="N63" s="164">
        <f t="shared" si="1"/>
        <v>0.19298245614035087</v>
      </c>
      <c r="P63">
        <f t="shared" si="2"/>
        <v>0</v>
      </c>
      <c r="Q63" s="165" t="e">
        <f t="shared" si="3"/>
        <v>#DIV/0!</v>
      </c>
    </row>
    <row r="64" spans="2:17" ht="15.75" thickBot="1">
      <c r="B64" s="141"/>
      <c r="C64" s="154" t="s">
        <v>100</v>
      </c>
      <c r="D64" s="48"/>
      <c r="E64" s="38" t="s">
        <v>101</v>
      </c>
      <c r="F64" s="49" t="s">
        <v>102</v>
      </c>
      <c r="G64" s="40">
        <v>233</v>
      </c>
      <c r="H64" s="41"/>
      <c r="I64" s="42">
        <v>250</v>
      </c>
      <c r="J64" s="43"/>
      <c r="K64" s="44">
        <v>251</v>
      </c>
      <c r="L64" s="45"/>
      <c r="M64">
        <f t="shared" si="0"/>
        <v>18</v>
      </c>
      <c r="N64" s="164">
        <f t="shared" si="1"/>
        <v>7.7253218884120178E-2</v>
      </c>
      <c r="P64">
        <f t="shared" si="2"/>
        <v>0</v>
      </c>
      <c r="Q64" s="165" t="e">
        <f t="shared" si="3"/>
        <v>#DIV/0!</v>
      </c>
    </row>
    <row r="65" spans="2:17">
      <c r="B65" s="139"/>
      <c r="C65" s="153" t="s">
        <v>100</v>
      </c>
      <c r="D65" s="7"/>
      <c r="E65" s="8" t="s">
        <v>88</v>
      </c>
      <c r="F65" s="47" t="s">
        <v>103</v>
      </c>
      <c r="G65" s="10">
        <v>242</v>
      </c>
      <c r="H65" s="16"/>
      <c r="I65" s="12">
        <v>258</v>
      </c>
      <c r="J65" s="17"/>
      <c r="K65" s="14">
        <v>283</v>
      </c>
      <c r="L65" s="15">
        <v>843</v>
      </c>
      <c r="M65">
        <f t="shared" si="0"/>
        <v>41</v>
      </c>
      <c r="N65" s="164">
        <f t="shared" si="1"/>
        <v>0.16942148760330578</v>
      </c>
      <c r="P65">
        <f t="shared" si="2"/>
        <v>843</v>
      </c>
      <c r="Q65" s="165" t="e">
        <f t="shared" si="3"/>
        <v>#DIV/0!</v>
      </c>
    </row>
    <row r="66" spans="2:17">
      <c r="B66" s="139"/>
      <c r="C66" s="153"/>
      <c r="D66" s="46"/>
      <c r="E66" s="8" t="s">
        <v>90</v>
      </c>
      <c r="F66" s="47" t="s">
        <v>104</v>
      </c>
      <c r="G66" s="10">
        <v>275</v>
      </c>
      <c r="H66" s="16"/>
      <c r="I66" s="12">
        <v>275</v>
      </c>
      <c r="J66" s="17"/>
      <c r="K66" s="14">
        <v>272</v>
      </c>
      <c r="L66" s="18"/>
      <c r="M66">
        <f t="shared" si="0"/>
        <v>-3</v>
      </c>
      <c r="N66" s="164">
        <f t="shared" si="1"/>
        <v>-1.090909090909091E-2</v>
      </c>
      <c r="P66">
        <f t="shared" si="2"/>
        <v>0</v>
      </c>
      <c r="Q66" s="165" t="e">
        <f t="shared" si="3"/>
        <v>#DIV/0!</v>
      </c>
    </row>
    <row r="67" spans="2:17">
      <c r="B67" s="139"/>
      <c r="C67" s="153"/>
      <c r="D67" s="46"/>
      <c r="E67" s="8" t="s">
        <v>92</v>
      </c>
      <c r="F67" s="47" t="s">
        <v>105</v>
      </c>
      <c r="G67" s="10">
        <v>269</v>
      </c>
      <c r="H67" s="16"/>
      <c r="I67" s="12">
        <v>265</v>
      </c>
      <c r="J67" s="17"/>
      <c r="K67" s="14">
        <v>276</v>
      </c>
      <c r="L67" s="15">
        <v>827</v>
      </c>
      <c r="M67">
        <f t="shared" si="0"/>
        <v>7</v>
      </c>
      <c r="N67" s="164">
        <f t="shared" si="1"/>
        <v>2.6022304832713755E-2</v>
      </c>
      <c r="P67">
        <f t="shared" si="2"/>
        <v>827</v>
      </c>
      <c r="Q67" s="165" t="e">
        <f t="shared" si="3"/>
        <v>#DIV/0!</v>
      </c>
    </row>
    <row r="68" spans="2:17">
      <c r="B68" s="139"/>
      <c r="C68" s="153"/>
      <c r="D68" s="46"/>
      <c r="E68" s="8" t="s">
        <v>94</v>
      </c>
      <c r="F68" s="47" t="s">
        <v>106</v>
      </c>
      <c r="G68" s="10">
        <v>269</v>
      </c>
      <c r="H68" s="16"/>
      <c r="I68" s="12">
        <v>284</v>
      </c>
      <c r="J68" s="17"/>
      <c r="K68" s="14">
        <v>281</v>
      </c>
      <c r="L68" s="18"/>
      <c r="M68">
        <f t="shared" si="0"/>
        <v>12</v>
      </c>
      <c r="N68" s="164">
        <f t="shared" si="1"/>
        <v>4.4609665427509292E-2</v>
      </c>
      <c r="P68">
        <f t="shared" si="2"/>
        <v>0</v>
      </c>
      <c r="Q68" s="165" t="e">
        <f t="shared" si="3"/>
        <v>#DIV/0!</v>
      </c>
    </row>
    <row r="69" spans="2:17">
      <c r="B69" s="139"/>
      <c r="C69" s="153"/>
      <c r="D69" s="50"/>
      <c r="E69" s="8" t="s">
        <v>96</v>
      </c>
      <c r="F69" s="47" t="s">
        <v>107</v>
      </c>
      <c r="G69" s="10">
        <v>249</v>
      </c>
      <c r="H69" s="16"/>
      <c r="I69" s="12">
        <v>255</v>
      </c>
      <c r="J69" s="17"/>
      <c r="K69" s="14">
        <v>265</v>
      </c>
      <c r="L69" s="18"/>
      <c r="M69">
        <f t="shared" si="0"/>
        <v>16</v>
      </c>
      <c r="N69" s="164">
        <f t="shared" si="1"/>
        <v>6.4257028112449793E-2</v>
      </c>
      <c r="P69">
        <f t="shared" si="2"/>
        <v>0</v>
      </c>
      <c r="Q69" s="165" t="e">
        <f t="shared" si="3"/>
        <v>#DIV/0!</v>
      </c>
    </row>
    <row r="70" spans="2:17" ht="15.75" thickBot="1">
      <c r="B70" s="141"/>
      <c r="C70" s="154"/>
      <c r="D70" s="48"/>
      <c r="E70" s="38" t="s">
        <v>98</v>
      </c>
      <c r="F70" s="49" t="s">
        <v>108</v>
      </c>
      <c r="G70" s="40">
        <v>249</v>
      </c>
      <c r="H70" s="41"/>
      <c r="I70" s="42">
        <v>283</v>
      </c>
      <c r="J70" s="43"/>
      <c r="K70" s="44">
        <v>250</v>
      </c>
      <c r="L70" s="45"/>
      <c r="M70">
        <f t="shared" ref="M70:M133" si="4">K70-G70</f>
        <v>1</v>
      </c>
      <c r="N70" s="164">
        <f t="shared" ref="N70:N133" si="5">M70/G70</f>
        <v>4.0160642570281121E-3</v>
      </c>
      <c r="P70">
        <f t="shared" ref="P70:P133" si="6">L70-H70</f>
        <v>0</v>
      </c>
      <c r="Q70" s="165" t="e">
        <f t="shared" ref="Q70:Q133" si="7">P70/H70</f>
        <v>#DIV/0!</v>
      </c>
    </row>
    <row r="71" spans="2:17">
      <c r="B71" s="139"/>
      <c r="C71" s="153" t="s">
        <v>109</v>
      </c>
      <c r="D71" s="46"/>
      <c r="E71" s="8" t="s">
        <v>88</v>
      </c>
      <c r="F71" s="47" t="s">
        <v>110</v>
      </c>
      <c r="G71" s="51"/>
      <c r="H71" s="52"/>
      <c r="I71" s="51"/>
      <c r="J71" s="52"/>
      <c r="K71" s="14">
        <v>289</v>
      </c>
      <c r="L71" s="15">
        <v>868</v>
      </c>
      <c r="M71">
        <f t="shared" si="4"/>
        <v>289</v>
      </c>
      <c r="N71" s="164" t="e">
        <f t="shared" si="5"/>
        <v>#DIV/0!</v>
      </c>
      <c r="P71">
        <f t="shared" si="6"/>
        <v>868</v>
      </c>
      <c r="Q71" s="165" t="e">
        <f t="shared" si="7"/>
        <v>#DIV/0!</v>
      </c>
    </row>
    <row r="72" spans="2:17">
      <c r="B72" s="139"/>
      <c r="C72" s="153"/>
      <c r="D72" s="46"/>
      <c r="E72" s="8" t="s">
        <v>90</v>
      </c>
      <c r="F72" s="47" t="s">
        <v>111</v>
      </c>
      <c r="G72" s="51"/>
      <c r="H72" s="52"/>
      <c r="I72" s="51"/>
      <c r="J72" s="52"/>
      <c r="K72" s="14">
        <v>295</v>
      </c>
      <c r="L72" s="18"/>
      <c r="M72">
        <f t="shared" si="4"/>
        <v>295</v>
      </c>
      <c r="N72" s="164" t="e">
        <f t="shared" si="5"/>
        <v>#DIV/0!</v>
      </c>
      <c r="P72">
        <f t="shared" si="6"/>
        <v>0</v>
      </c>
      <c r="Q72" s="165" t="e">
        <f t="shared" si="7"/>
        <v>#DIV/0!</v>
      </c>
    </row>
    <row r="73" spans="2:17">
      <c r="B73" s="139"/>
      <c r="C73" s="153"/>
      <c r="D73" s="46"/>
      <c r="E73" s="8" t="s">
        <v>92</v>
      </c>
      <c r="F73" s="47" t="s">
        <v>112</v>
      </c>
      <c r="G73" s="51"/>
      <c r="H73" s="52"/>
      <c r="I73" s="51"/>
      <c r="J73" s="52"/>
      <c r="K73" s="14">
        <v>280</v>
      </c>
      <c r="L73" s="15">
        <v>854</v>
      </c>
      <c r="M73">
        <f t="shared" si="4"/>
        <v>280</v>
      </c>
      <c r="N73" s="164" t="e">
        <f t="shared" si="5"/>
        <v>#DIV/0!</v>
      </c>
      <c r="P73">
        <f t="shared" si="6"/>
        <v>854</v>
      </c>
      <c r="Q73" s="165" t="e">
        <f t="shared" si="7"/>
        <v>#DIV/0!</v>
      </c>
    </row>
    <row r="74" spans="2:17">
      <c r="B74" s="139"/>
      <c r="C74" s="153"/>
      <c r="D74" s="46"/>
      <c r="E74" s="8" t="s">
        <v>94</v>
      </c>
      <c r="F74" s="47" t="s">
        <v>113</v>
      </c>
      <c r="G74" s="51"/>
      <c r="H74" s="52"/>
      <c r="I74" s="51"/>
      <c r="J74" s="52"/>
      <c r="K74" s="14">
        <v>291</v>
      </c>
      <c r="L74" s="18"/>
      <c r="M74">
        <f t="shared" si="4"/>
        <v>291</v>
      </c>
      <c r="N74" s="164" t="e">
        <f t="shared" si="5"/>
        <v>#DIV/0!</v>
      </c>
      <c r="P74">
        <f t="shared" si="6"/>
        <v>0</v>
      </c>
      <c r="Q74" s="165" t="e">
        <f t="shared" si="7"/>
        <v>#DIV/0!</v>
      </c>
    </row>
    <row r="75" spans="2:17">
      <c r="B75" s="139"/>
      <c r="C75" s="153"/>
      <c r="D75" s="50"/>
      <c r="E75" s="8" t="s">
        <v>96</v>
      </c>
      <c r="F75" s="47" t="s">
        <v>114</v>
      </c>
      <c r="G75" s="51"/>
      <c r="H75" s="52"/>
      <c r="I75" s="51"/>
      <c r="J75" s="52"/>
      <c r="K75" s="14">
        <v>270</v>
      </c>
      <c r="L75" s="18"/>
      <c r="M75">
        <f t="shared" si="4"/>
        <v>270</v>
      </c>
      <c r="N75" s="164" t="e">
        <f t="shared" si="5"/>
        <v>#DIV/0!</v>
      </c>
      <c r="P75">
        <f t="shared" si="6"/>
        <v>0</v>
      </c>
      <c r="Q75" s="165" t="e">
        <f t="shared" si="7"/>
        <v>#DIV/0!</v>
      </c>
    </row>
    <row r="76" spans="2:17" ht="15.75" thickBot="1">
      <c r="B76" s="139"/>
      <c r="C76" s="153"/>
      <c r="D76" s="50"/>
      <c r="E76" s="20" t="s">
        <v>98</v>
      </c>
      <c r="F76" s="49" t="s">
        <v>115</v>
      </c>
      <c r="G76" s="53"/>
      <c r="H76" s="54"/>
      <c r="I76" s="53"/>
      <c r="J76" s="54"/>
      <c r="K76" s="26"/>
      <c r="L76" s="27"/>
      <c r="M76">
        <f t="shared" si="4"/>
        <v>0</v>
      </c>
      <c r="N76" s="164" t="e">
        <f t="shared" si="5"/>
        <v>#DIV/0!</v>
      </c>
      <c r="P76">
        <f t="shared" si="6"/>
        <v>0</v>
      </c>
      <c r="Q76" s="165" t="e">
        <f t="shared" si="7"/>
        <v>#DIV/0!</v>
      </c>
    </row>
    <row r="77" spans="2:17" ht="15.75" thickBot="1">
      <c r="B77" s="142"/>
      <c r="C77" s="155" t="s">
        <v>116</v>
      </c>
      <c r="D77" s="55"/>
      <c r="E77" s="55" t="s">
        <v>6</v>
      </c>
      <c r="F77" s="56" t="s">
        <v>117</v>
      </c>
      <c r="G77" s="57"/>
      <c r="H77" s="58"/>
      <c r="I77" s="59"/>
      <c r="J77" s="60"/>
      <c r="K77" s="61">
        <v>209</v>
      </c>
      <c r="L77" s="62"/>
      <c r="M77">
        <f t="shared" si="4"/>
        <v>209</v>
      </c>
      <c r="N77" s="164" t="e">
        <f t="shared" si="5"/>
        <v>#DIV/0!</v>
      </c>
      <c r="P77">
        <f t="shared" si="6"/>
        <v>0</v>
      </c>
      <c r="Q77" s="165" t="e">
        <f t="shared" si="7"/>
        <v>#DIV/0!</v>
      </c>
    </row>
    <row r="78" spans="2:17">
      <c r="B78" s="139"/>
      <c r="C78" s="153" t="s">
        <v>118</v>
      </c>
      <c r="D78" s="46"/>
      <c r="E78" s="7" t="s">
        <v>6</v>
      </c>
      <c r="F78" s="63" t="s">
        <v>119</v>
      </c>
      <c r="G78" s="64">
        <v>308</v>
      </c>
      <c r="H78" s="11">
        <v>929</v>
      </c>
      <c r="I78" s="12">
        <v>300</v>
      </c>
      <c r="J78" s="13">
        <v>889</v>
      </c>
      <c r="K78" s="14"/>
      <c r="L78" s="15"/>
      <c r="M78">
        <f t="shared" si="4"/>
        <v>-308</v>
      </c>
      <c r="N78" s="164">
        <f t="shared" si="5"/>
        <v>-1</v>
      </c>
      <c r="P78">
        <f t="shared" si="6"/>
        <v>-929</v>
      </c>
      <c r="Q78" s="165">
        <f t="shared" si="7"/>
        <v>-1</v>
      </c>
    </row>
    <row r="79" spans="2:17" ht="15.75" thickBot="1">
      <c r="B79" s="141"/>
      <c r="C79" s="152"/>
      <c r="D79" s="37"/>
      <c r="E79" s="38" t="s">
        <v>27</v>
      </c>
      <c r="F79" s="65" t="s">
        <v>120</v>
      </c>
      <c r="G79" s="66">
        <v>308</v>
      </c>
      <c r="H79" s="41"/>
      <c r="I79" s="42">
        <v>334</v>
      </c>
      <c r="J79" s="25"/>
      <c r="K79" s="44"/>
      <c r="L79" s="45"/>
      <c r="M79">
        <f t="shared" si="4"/>
        <v>-308</v>
      </c>
      <c r="N79" s="164">
        <f t="shared" si="5"/>
        <v>-1</v>
      </c>
      <c r="P79">
        <f t="shared" si="6"/>
        <v>0</v>
      </c>
      <c r="Q79" s="165" t="e">
        <f t="shared" si="7"/>
        <v>#DIV/0!</v>
      </c>
    </row>
    <row r="80" spans="2:17">
      <c r="B80" s="139"/>
      <c r="C80" s="150" t="s">
        <v>121</v>
      </c>
      <c r="D80" s="7"/>
      <c r="E80" s="8" t="s">
        <v>6</v>
      </c>
      <c r="F80" s="9" t="s">
        <v>122</v>
      </c>
      <c r="G80" s="10">
        <v>1096</v>
      </c>
      <c r="H80" s="11">
        <v>3298</v>
      </c>
      <c r="I80" s="12">
        <v>1098</v>
      </c>
      <c r="J80" s="13">
        <v>3293</v>
      </c>
      <c r="K80" s="14">
        <v>1094</v>
      </c>
      <c r="L80" s="15">
        <v>3286</v>
      </c>
      <c r="M80">
        <f t="shared" si="4"/>
        <v>-2</v>
      </c>
      <c r="N80" s="164">
        <f t="shared" si="5"/>
        <v>-1.8248175182481751E-3</v>
      </c>
      <c r="P80">
        <f t="shared" si="6"/>
        <v>-12</v>
      </c>
      <c r="Q80" s="165">
        <f t="shared" si="7"/>
        <v>-3.6385688295936932E-3</v>
      </c>
    </row>
    <row r="81" spans="2:17">
      <c r="B81" s="139"/>
      <c r="C81" s="150"/>
      <c r="D81" s="7"/>
      <c r="E81" s="8" t="s">
        <v>19</v>
      </c>
      <c r="F81" s="9" t="s">
        <v>123</v>
      </c>
      <c r="G81" s="10">
        <v>1086</v>
      </c>
      <c r="H81" s="11">
        <v>3134</v>
      </c>
      <c r="I81" s="12">
        <v>178</v>
      </c>
      <c r="J81" s="13">
        <v>3265</v>
      </c>
      <c r="K81" s="14">
        <v>1092</v>
      </c>
      <c r="L81" s="15">
        <v>3251</v>
      </c>
      <c r="M81">
        <f t="shared" si="4"/>
        <v>6</v>
      </c>
      <c r="N81" s="164">
        <f t="shared" si="5"/>
        <v>5.5248618784530384E-3</v>
      </c>
      <c r="P81">
        <f t="shared" si="6"/>
        <v>117</v>
      </c>
      <c r="Q81" s="165">
        <f t="shared" si="7"/>
        <v>3.7332482450542437E-2</v>
      </c>
    </row>
    <row r="82" spans="2:17" ht="15.75" thickBot="1">
      <c r="B82" s="141"/>
      <c r="C82" s="152"/>
      <c r="D82" s="37"/>
      <c r="E82" s="38" t="s">
        <v>23</v>
      </c>
      <c r="F82" s="39" t="s">
        <v>124</v>
      </c>
      <c r="G82" s="40">
        <v>1041</v>
      </c>
      <c r="H82" s="41"/>
      <c r="I82" s="42">
        <v>1042</v>
      </c>
      <c r="J82" s="43"/>
      <c r="K82" s="44">
        <v>1041</v>
      </c>
      <c r="L82" s="45"/>
      <c r="M82">
        <f t="shared" si="4"/>
        <v>0</v>
      </c>
      <c r="N82" s="164">
        <f t="shared" si="5"/>
        <v>0</v>
      </c>
      <c r="P82">
        <f t="shared" si="6"/>
        <v>0</v>
      </c>
      <c r="Q82" s="165" t="e">
        <f t="shared" si="7"/>
        <v>#DIV/0!</v>
      </c>
    </row>
    <row r="83" spans="2:17" ht="15.75" thickBot="1">
      <c r="B83" s="141"/>
      <c r="C83" s="152" t="s">
        <v>125</v>
      </c>
      <c r="D83" s="37"/>
      <c r="E83" s="38" t="s">
        <v>6</v>
      </c>
      <c r="F83" s="39" t="s">
        <v>126</v>
      </c>
      <c r="G83" s="40">
        <v>546</v>
      </c>
      <c r="H83" s="41"/>
      <c r="I83" s="42">
        <v>550</v>
      </c>
      <c r="J83" s="43"/>
      <c r="K83" s="44">
        <v>564</v>
      </c>
      <c r="L83" s="45"/>
      <c r="M83">
        <f t="shared" si="4"/>
        <v>18</v>
      </c>
      <c r="N83" s="164">
        <f t="shared" si="5"/>
        <v>3.2967032967032968E-2</v>
      </c>
      <c r="P83">
        <f t="shared" si="6"/>
        <v>0</v>
      </c>
      <c r="Q83" s="165" t="e">
        <f t="shared" si="7"/>
        <v>#DIV/0!</v>
      </c>
    </row>
    <row r="84" spans="2:17">
      <c r="B84" s="139"/>
      <c r="C84" s="150" t="s">
        <v>127</v>
      </c>
      <c r="D84" s="7"/>
      <c r="E84" s="8" t="s">
        <v>6</v>
      </c>
      <c r="F84" s="9" t="s">
        <v>128</v>
      </c>
      <c r="G84" s="10">
        <v>571</v>
      </c>
      <c r="H84" s="11">
        <v>1713</v>
      </c>
      <c r="I84" s="12">
        <v>569</v>
      </c>
      <c r="J84" s="13">
        <v>1709</v>
      </c>
      <c r="K84" s="14">
        <v>569</v>
      </c>
      <c r="L84" s="15">
        <v>1708</v>
      </c>
      <c r="M84">
        <f t="shared" si="4"/>
        <v>-2</v>
      </c>
      <c r="N84" s="164">
        <f t="shared" si="5"/>
        <v>-3.5026269702276708E-3</v>
      </c>
      <c r="P84">
        <f t="shared" si="6"/>
        <v>-5</v>
      </c>
      <c r="Q84" s="165">
        <f t="shared" si="7"/>
        <v>-2.918855808523059E-3</v>
      </c>
    </row>
    <row r="85" spans="2:17">
      <c r="B85" s="139"/>
      <c r="C85" s="150"/>
      <c r="D85" s="7"/>
      <c r="E85" s="8" t="s">
        <v>8</v>
      </c>
      <c r="F85" s="9" t="s">
        <v>129</v>
      </c>
      <c r="G85" s="10">
        <v>564</v>
      </c>
      <c r="H85" s="11">
        <v>1689</v>
      </c>
      <c r="I85" s="12">
        <v>568</v>
      </c>
      <c r="J85" s="13">
        <v>1703</v>
      </c>
      <c r="K85" s="14">
        <v>568</v>
      </c>
      <c r="L85" s="15">
        <v>1700</v>
      </c>
      <c r="M85">
        <f t="shared" si="4"/>
        <v>4</v>
      </c>
      <c r="N85" s="164">
        <f t="shared" si="5"/>
        <v>7.0921985815602835E-3</v>
      </c>
      <c r="P85">
        <f t="shared" si="6"/>
        <v>11</v>
      </c>
      <c r="Q85" s="165">
        <f t="shared" si="7"/>
        <v>6.5127294256956776E-3</v>
      </c>
    </row>
    <row r="86" spans="2:17">
      <c r="B86" s="139"/>
      <c r="C86" s="150"/>
      <c r="D86" s="7"/>
      <c r="E86" s="8" t="s">
        <v>15</v>
      </c>
      <c r="F86" s="9" t="s">
        <v>130</v>
      </c>
      <c r="G86" s="10">
        <v>530</v>
      </c>
      <c r="H86" s="11">
        <v>1592</v>
      </c>
      <c r="I86" s="12">
        <v>545</v>
      </c>
      <c r="J86" s="13">
        <v>1604</v>
      </c>
      <c r="K86" s="14">
        <v>544</v>
      </c>
      <c r="L86" s="15">
        <v>1631</v>
      </c>
      <c r="M86">
        <f t="shared" si="4"/>
        <v>14</v>
      </c>
      <c r="N86" s="164">
        <f t="shared" si="5"/>
        <v>2.6415094339622643E-2</v>
      </c>
      <c r="P86">
        <f t="shared" si="6"/>
        <v>39</v>
      </c>
      <c r="Q86" s="165">
        <f t="shared" si="7"/>
        <v>2.4497487437185928E-2</v>
      </c>
    </row>
    <row r="87" spans="2:17">
      <c r="B87" s="139"/>
      <c r="C87" s="150"/>
      <c r="D87" s="7"/>
      <c r="E87" s="8" t="s">
        <v>17</v>
      </c>
      <c r="F87" s="9" t="s">
        <v>131</v>
      </c>
      <c r="G87" s="10">
        <v>530</v>
      </c>
      <c r="H87" s="16"/>
      <c r="I87" s="12">
        <v>524</v>
      </c>
      <c r="J87" s="17"/>
      <c r="K87" s="14">
        <v>523</v>
      </c>
      <c r="L87" s="18"/>
      <c r="M87">
        <f t="shared" si="4"/>
        <v>-7</v>
      </c>
      <c r="N87" s="164">
        <f t="shared" si="5"/>
        <v>-1.3207547169811321E-2</v>
      </c>
      <c r="P87">
        <f t="shared" si="6"/>
        <v>0</v>
      </c>
      <c r="Q87" s="165" t="e">
        <f t="shared" si="7"/>
        <v>#DIV/0!</v>
      </c>
    </row>
    <row r="88" spans="2:17">
      <c r="B88" s="139"/>
      <c r="C88" s="150"/>
      <c r="D88" s="7"/>
      <c r="E88" s="8" t="s">
        <v>19</v>
      </c>
      <c r="F88" s="9" t="s">
        <v>132</v>
      </c>
      <c r="G88" s="10">
        <v>565</v>
      </c>
      <c r="H88" s="11">
        <v>1702</v>
      </c>
      <c r="I88" s="12">
        <v>567</v>
      </c>
      <c r="J88" s="13">
        <v>1700</v>
      </c>
      <c r="K88" s="14">
        <v>558</v>
      </c>
      <c r="L88" s="15">
        <v>1690</v>
      </c>
      <c r="M88">
        <f t="shared" si="4"/>
        <v>-7</v>
      </c>
      <c r="N88" s="164">
        <f t="shared" si="5"/>
        <v>-1.2389380530973451E-2</v>
      </c>
      <c r="P88">
        <f t="shared" si="6"/>
        <v>-12</v>
      </c>
      <c r="Q88" s="165">
        <f t="shared" si="7"/>
        <v>-7.0505287896592246E-3</v>
      </c>
    </row>
    <row r="89" spans="2:17">
      <c r="B89" s="139"/>
      <c r="C89" s="150"/>
      <c r="D89" s="7"/>
      <c r="E89" s="8" t="s">
        <v>21</v>
      </c>
      <c r="F89" s="9" t="s">
        <v>133</v>
      </c>
      <c r="G89" s="10">
        <v>566</v>
      </c>
      <c r="H89" s="11">
        <v>1680</v>
      </c>
      <c r="I89" s="12">
        <v>558</v>
      </c>
      <c r="J89" s="13">
        <v>1674</v>
      </c>
      <c r="K89" s="14">
        <v>555</v>
      </c>
      <c r="L89" s="15">
        <v>1682</v>
      </c>
      <c r="M89">
        <f t="shared" si="4"/>
        <v>-11</v>
      </c>
      <c r="N89" s="164">
        <f t="shared" si="5"/>
        <v>-1.9434628975265017E-2</v>
      </c>
      <c r="P89">
        <f t="shared" si="6"/>
        <v>2</v>
      </c>
      <c r="Q89" s="165">
        <f t="shared" si="7"/>
        <v>1.1904761904761906E-3</v>
      </c>
    </row>
    <row r="90" spans="2:17">
      <c r="B90" s="139"/>
      <c r="C90" s="150"/>
      <c r="D90" s="7"/>
      <c r="E90" s="8" t="s">
        <v>23</v>
      </c>
      <c r="F90" s="9" t="s">
        <v>134</v>
      </c>
      <c r="G90" s="10">
        <v>546</v>
      </c>
      <c r="H90" s="16"/>
      <c r="I90" s="12">
        <v>559</v>
      </c>
      <c r="J90" s="17"/>
      <c r="K90" s="14">
        <v>547</v>
      </c>
      <c r="L90" s="18"/>
      <c r="M90">
        <f t="shared" si="4"/>
        <v>1</v>
      </c>
      <c r="N90" s="164">
        <f t="shared" si="5"/>
        <v>1.8315018315018315E-3</v>
      </c>
      <c r="P90">
        <f t="shared" si="6"/>
        <v>0</v>
      </c>
      <c r="Q90" s="165" t="e">
        <f t="shared" si="7"/>
        <v>#DIV/0!</v>
      </c>
    </row>
    <row r="91" spans="2:17">
      <c r="B91" s="139"/>
      <c r="C91" s="150"/>
      <c r="D91" s="7"/>
      <c r="E91" s="8" t="s">
        <v>25</v>
      </c>
      <c r="F91" s="9" t="s">
        <v>135</v>
      </c>
      <c r="G91" s="10">
        <v>539</v>
      </c>
      <c r="H91" s="16"/>
      <c r="I91" s="12">
        <v>534</v>
      </c>
      <c r="J91" s="17"/>
      <c r="K91" s="14">
        <v>532</v>
      </c>
      <c r="L91" s="18"/>
      <c r="M91">
        <f t="shared" si="4"/>
        <v>-7</v>
      </c>
      <c r="N91" s="164">
        <f t="shared" si="5"/>
        <v>-1.2987012987012988E-2</v>
      </c>
      <c r="P91">
        <f t="shared" si="6"/>
        <v>0</v>
      </c>
      <c r="Q91" s="165" t="e">
        <f t="shared" si="7"/>
        <v>#DIV/0!</v>
      </c>
    </row>
    <row r="92" spans="2:17">
      <c r="B92" s="139"/>
      <c r="C92" s="150"/>
      <c r="D92" s="7"/>
      <c r="E92" s="8" t="s">
        <v>27</v>
      </c>
      <c r="F92" s="9" t="s">
        <v>136</v>
      </c>
      <c r="G92" s="10">
        <v>565</v>
      </c>
      <c r="H92" s="11">
        <v>1703</v>
      </c>
      <c r="I92" s="12">
        <v>570</v>
      </c>
      <c r="J92" s="13">
        <v>1708</v>
      </c>
      <c r="K92" s="14">
        <v>570</v>
      </c>
      <c r="L92" s="15">
        <v>1710</v>
      </c>
      <c r="M92">
        <f t="shared" si="4"/>
        <v>5</v>
      </c>
      <c r="N92" s="164">
        <f t="shared" si="5"/>
        <v>8.8495575221238937E-3</v>
      </c>
      <c r="P92">
        <f t="shared" si="6"/>
        <v>7</v>
      </c>
      <c r="Q92" s="165">
        <f t="shared" si="7"/>
        <v>4.1103934233705222E-3</v>
      </c>
    </row>
    <row r="93" spans="2:17">
      <c r="B93" s="139"/>
      <c r="C93" s="150"/>
      <c r="D93" s="7"/>
      <c r="E93" s="8" t="s">
        <v>29</v>
      </c>
      <c r="F93" s="9" t="s">
        <v>137</v>
      </c>
      <c r="G93" s="10">
        <v>558</v>
      </c>
      <c r="H93" s="11">
        <v>1667</v>
      </c>
      <c r="I93" s="12">
        <v>546</v>
      </c>
      <c r="J93" s="13">
        <v>1644</v>
      </c>
      <c r="K93" s="14">
        <v>514</v>
      </c>
      <c r="L93" s="15">
        <v>1595</v>
      </c>
      <c r="M93">
        <f t="shared" si="4"/>
        <v>-44</v>
      </c>
      <c r="N93" s="164">
        <f t="shared" si="5"/>
        <v>-7.8853046594982074E-2</v>
      </c>
      <c r="P93">
        <f t="shared" si="6"/>
        <v>-72</v>
      </c>
      <c r="Q93" s="165">
        <f t="shared" si="7"/>
        <v>-4.3191361727654469E-2</v>
      </c>
    </row>
    <row r="94" spans="2:17" ht="15.75" thickBot="1">
      <c r="B94" s="141"/>
      <c r="C94" s="152"/>
      <c r="D94" s="37"/>
      <c r="E94" s="38" t="s">
        <v>31</v>
      </c>
      <c r="F94" s="39" t="s">
        <v>138</v>
      </c>
      <c r="G94" s="22">
        <v>568</v>
      </c>
      <c r="H94" s="67">
        <v>1702</v>
      </c>
      <c r="I94" s="24">
        <v>564</v>
      </c>
      <c r="J94" s="25"/>
      <c r="K94" s="26">
        <v>562</v>
      </c>
      <c r="L94" s="68">
        <v>1686</v>
      </c>
      <c r="M94">
        <f t="shared" si="4"/>
        <v>-6</v>
      </c>
      <c r="N94" s="164">
        <f t="shared" si="5"/>
        <v>-1.0563380281690141E-2</v>
      </c>
      <c r="P94">
        <f t="shared" si="6"/>
        <v>-16</v>
      </c>
      <c r="Q94" s="165">
        <f t="shared" si="7"/>
        <v>-9.4007050528789656E-3</v>
      </c>
    </row>
    <row r="95" spans="2:17">
      <c r="B95" s="139"/>
      <c r="C95" s="150" t="s">
        <v>139</v>
      </c>
      <c r="D95" s="7"/>
      <c r="E95" s="8" t="s">
        <v>6</v>
      </c>
      <c r="F95" s="9" t="s">
        <v>140</v>
      </c>
      <c r="G95" s="31">
        <v>194</v>
      </c>
      <c r="H95" s="32">
        <v>780</v>
      </c>
      <c r="I95" s="33">
        <v>268</v>
      </c>
      <c r="J95" s="34">
        <v>813</v>
      </c>
      <c r="K95" s="35">
        <v>267</v>
      </c>
      <c r="L95" s="36">
        <v>815</v>
      </c>
      <c r="M95">
        <f t="shared" si="4"/>
        <v>73</v>
      </c>
      <c r="N95" s="164">
        <f t="shared" si="5"/>
        <v>0.37628865979381443</v>
      </c>
      <c r="P95">
        <f t="shared" si="6"/>
        <v>35</v>
      </c>
      <c r="Q95" s="165">
        <f t="shared" si="7"/>
        <v>4.4871794871794872E-2</v>
      </c>
    </row>
    <row r="96" spans="2:17" ht="15.75" thickBot="1">
      <c r="B96" s="141"/>
      <c r="C96" s="152"/>
      <c r="D96" s="37"/>
      <c r="E96" s="38" t="s">
        <v>8</v>
      </c>
      <c r="F96" s="39" t="s">
        <v>141</v>
      </c>
      <c r="G96" s="40">
        <v>284</v>
      </c>
      <c r="H96" s="69">
        <v>871</v>
      </c>
      <c r="I96" s="42">
        <v>284</v>
      </c>
      <c r="J96" s="70">
        <v>879</v>
      </c>
      <c r="K96" s="44">
        <v>297</v>
      </c>
      <c r="L96" s="71">
        <v>881</v>
      </c>
      <c r="M96">
        <f t="shared" si="4"/>
        <v>13</v>
      </c>
      <c r="N96" s="164">
        <f t="shared" si="5"/>
        <v>4.5774647887323945E-2</v>
      </c>
      <c r="P96">
        <f t="shared" si="6"/>
        <v>10</v>
      </c>
      <c r="Q96" s="165">
        <f t="shared" si="7"/>
        <v>1.1481056257175661E-2</v>
      </c>
    </row>
    <row r="97" spans="2:17">
      <c r="B97" s="139"/>
      <c r="C97" s="150" t="s">
        <v>142</v>
      </c>
      <c r="D97" s="7"/>
      <c r="E97" s="8" t="s">
        <v>6</v>
      </c>
      <c r="F97" s="72" t="s">
        <v>143</v>
      </c>
      <c r="G97" s="10">
        <v>368</v>
      </c>
      <c r="H97" s="11">
        <v>1103</v>
      </c>
      <c r="I97" s="12">
        <v>366</v>
      </c>
      <c r="J97" s="13">
        <v>1098</v>
      </c>
      <c r="K97" s="14">
        <v>367</v>
      </c>
      <c r="L97" s="15">
        <v>1100</v>
      </c>
      <c r="M97">
        <f t="shared" si="4"/>
        <v>-1</v>
      </c>
      <c r="N97" s="164">
        <f t="shared" si="5"/>
        <v>-2.717391304347826E-3</v>
      </c>
      <c r="P97">
        <f t="shared" si="6"/>
        <v>-3</v>
      </c>
      <c r="Q97" s="165">
        <f t="shared" si="7"/>
        <v>-2.7198549410698096E-3</v>
      </c>
    </row>
    <row r="98" spans="2:17">
      <c r="B98" s="139"/>
      <c r="C98" s="150"/>
      <c r="D98" s="7"/>
      <c r="E98" s="8" t="s">
        <v>8</v>
      </c>
      <c r="F98" s="72" t="s">
        <v>144</v>
      </c>
      <c r="G98" s="10">
        <v>346</v>
      </c>
      <c r="H98" s="11">
        <v>1048</v>
      </c>
      <c r="I98" s="12">
        <v>351</v>
      </c>
      <c r="J98" s="13">
        <v>1043</v>
      </c>
      <c r="K98" s="14">
        <v>347</v>
      </c>
      <c r="L98" s="15">
        <v>1045</v>
      </c>
      <c r="M98">
        <f t="shared" si="4"/>
        <v>1</v>
      </c>
      <c r="N98" s="164">
        <f t="shared" si="5"/>
        <v>2.8901734104046241E-3</v>
      </c>
      <c r="P98">
        <f t="shared" si="6"/>
        <v>-3</v>
      </c>
      <c r="Q98" s="165">
        <f t="shared" si="7"/>
        <v>-2.8625954198473282E-3</v>
      </c>
    </row>
    <row r="99" spans="2:17">
      <c r="B99" s="139"/>
      <c r="C99" s="150"/>
      <c r="D99" s="7"/>
      <c r="E99" s="8" t="s">
        <v>11</v>
      </c>
      <c r="F99" s="72" t="s">
        <v>145</v>
      </c>
      <c r="G99" s="10">
        <v>139</v>
      </c>
      <c r="H99" s="11">
        <v>416</v>
      </c>
      <c r="I99" s="12">
        <v>146</v>
      </c>
      <c r="J99" s="13">
        <v>437</v>
      </c>
      <c r="K99" s="14">
        <v>140</v>
      </c>
      <c r="L99" s="15">
        <v>415</v>
      </c>
      <c r="M99">
        <f t="shared" si="4"/>
        <v>1</v>
      </c>
      <c r="N99" s="164">
        <f t="shared" si="5"/>
        <v>7.1942446043165471E-3</v>
      </c>
      <c r="P99">
        <f t="shared" si="6"/>
        <v>-1</v>
      </c>
      <c r="Q99" s="165">
        <f t="shared" si="7"/>
        <v>-2.403846153846154E-3</v>
      </c>
    </row>
    <row r="100" spans="2:17">
      <c r="B100" s="139"/>
      <c r="C100" s="150"/>
      <c r="D100" s="7"/>
      <c r="E100" s="8" t="s">
        <v>13</v>
      </c>
      <c r="F100" s="72" t="s">
        <v>146</v>
      </c>
      <c r="G100" s="10">
        <v>127</v>
      </c>
      <c r="H100" s="16"/>
      <c r="I100" s="12">
        <v>129</v>
      </c>
      <c r="J100" s="17"/>
      <c r="K100" s="14">
        <v>135</v>
      </c>
      <c r="L100" s="18"/>
      <c r="M100">
        <f t="shared" si="4"/>
        <v>8</v>
      </c>
      <c r="N100" s="164">
        <f t="shared" si="5"/>
        <v>6.2992125984251968E-2</v>
      </c>
      <c r="P100">
        <f t="shared" si="6"/>
        <v>0</v>
      </c>
      <c r="Q100" s="165" t="e">
        <f t="shared" si="7"/>
        <v>#DIV/0!</v>
      </c>
    </row>
    <row r="101" spans="2:17">
      <c r="B101" s="139"/>
      <c r="C101" s="150"/>
      <c r="D101" s="7"/>
      <c r="E101" s="8" t="s">
        <v>15</v>
      </c>
      <c r="F101" s="72" t="s">
        <v>147</v>
      </c>
      <c r="G101" s="10">
        <v>333</v>
      </c>
      <c r="H101" s="11">
        <v>1000</v>
      </c>
      <c r="I101" s="12">
        <v>331</v>
      </c>
      <c r="J101" s="13">
        <v>992</v>
      </c>
      <c r="K101" s="14">
        <v>330</v>
      </c>
      <c r="L101" s="15">
        <v>985</v>
      </c>
      <c r="M101">
        <f t="shared" si="4"/>
        <v>-3</v>
      </c>
      <c r="N101" s="164">
        <f t="shared" si="5"/>
        <v>-9.0090090090090089E-3</v>
      </c>
      <c r="P101">
        <f t="shared" si="6"/>
        <v>-15</v>
      </c>
      <c r="Q101" s="165">
        <f t="shared" si="7"/>
        <v>-1.4999999999999999E-2</v>
      </c>
    </row>
    <row r="102" spans="2:17">
      <c r="B102" s="139"/>
      <c r="C102" s="150"/>
      <c r="D102" s="7"/>
      <c r="E102" s="8" t="s">
        <v>17</v>
      </c>
      <c r="F102" s="72" t="s">
        <v>148</v>
      </c>
      <c r="G102" s="10">
        <v>320</v>
      </c>
      <c r="H102" s="16"/>
      <c r="I102" s="12">
        <v>322</v>
      </c>
      <c r="J102" s="17"/>
      <c r="K102" s="14">
        <v>315</v>
      </c>
      <c r="L102" s="18"/>
      <c r="M102">
        <f t="shared" si="4"/>
        <v>-5</v>
      </c>
      <c r="N102" s="164">
        <f t="shared" si="5"/>
        <v>-1.5625E-2</v>
      </c>
      <c r="P102">
        <f t="shared" si="6"/>
        <v>0</v>
      </c>
      <c r="Q102" s="165" t="e">
        <f t="shared" si="7"/>
        <v>#DIV/0!</v>
      </c>
    </row>
    <row r="103" spans="2:17">
      <c r="B103" s="139"/>
      <c r="C103" s="150"/>
      <c r="D103" s="7"/>
      <c r="E103" s="8" t="s">
        <v>19</v>
      </c>
      <c r="F103" s="72" t="s">
        <v>149</v>
      </c>
      <c r="G103" s="10">
        <v>352</v>
      </c>
      <c r="H103" s="11">
        <v>1058</v>
      </c>
      <c r="I103" s="12">
        <v>349</v>
      </c>
      <c r="J103" s="13">
        <v>1042</v>
      </c>
      <c r="K103" s="14">
        <v>348</v>
      </c>
      <c r="L103" s="15">
        <v>1044</v>
      </c>
      <c r="M103">
        <f t="shared" si="4"/>
        <v>-4</v>
      </c>
      <c r="N103" s="164">
        <f t="shared" si="5"/>
        <v>-1.1363636363636364E-2</v>
      </c>
      <c r="P103">
        <f t="shared" si="6"/>
        <v>-14</v>
      </c>
      <c r="Q103" s="165">
        <f t="shared" si="7"/>
        <v>-1.3232514177693762E-2</v>
      </c>
    </row>
    <row r="104" spans="2:17">
      <c r="B104" s="139"/>
      <c r="C104" s="150"/>
      <c r="D104" s="7"/>
      <c r="E104" s="8" t="s">
        <v>21</v>
      </c>
      <c r="F104" s="72" t="s">
        <v>150</v>
      </c>
      <c r="G104" s="10">
        <v>332</v>
      </c>
      <c r="H104" s="11">
        <v>988</v>
      </c>
      <c r="I104" s="12">
        <v>338</v>
      </c>
      <c r="J104" s="13">
        <v>1015</v>
      </c>
      <c r="K104" s="14">
        <v>334</v>
      </c>
      <c r="L104" s="15">
        <v>1037</v>
      </c>
      <c r="M104">
        <f t="shared" si="4"/>
        <v>2</v>
      </c>
      <c r="N104" s="164">
        <f t="shared" si="5"/>
        <v>6.024096385542169E-3</v>
      </c>
      <c r="P104">
        <f t="shared" si="6"/>
        <v>49</v>
      </c>
      <c r="Q104" s="165">
        <f t="shared" si="7"/>
        <v>4.9595141700404861E-2</v>
      </c>
    </row>
    <row r="105" spans="2:17">
      <c r="B105" s="139"/>
      <c r="C105" s="150"/>
      <c r="D105" s="7"/>
      <c r="E105" s="8" t="s">
        <v>23</v>
      </c>
      <c r="F105" s="72" t="s">
        <v>151</v>
      </c>
      <c r="G105" s="10">
        <v>350</v>
      </c>
      <c r="H105" s="16"/>
      <c r="I105" s="12">
        <v>348</v>
      </c>
      <c r="J105" s="17"/>
      <c r="K105" s="14">
        <v>345</v>
      </c>
      <c r="L105" s="18"/>
      <c r="M105">
        <f t="shared" si="4"/>
        <v>-5</v>
      </c>
      <c r="N105" s="164">
        <f t="shared" si="5"/>
        <v>-1.4285714285714285E-2</v>
      </c>
      <c r="P105">
        <f t="shared" si="6"/>
        <v>0</v>
      </c>
      <c r="Q105" s="165" t="e">
        <f t="shared" si="7"/>
        <v>#DIV/0!</v>
      </c>
    </row>
    <row r="106" spans="2:17">
      <c r="B106" s="139"/>
      <c r="C106" s="150"/>
      <c r="D106" s="7"/>
      <c r="E106" s="8" t="s">
        <v>25</v>
      </c>
      <c r="F106" s="72" t="s">
        <v>152</v>
      </c>
      <c r="G106" s="10">
        <v>323</v>
      </c>
      <c r="H106" s="16"/>
      <c r="I106" s="12">
        <v>322</v>
      </c>
      <c r="J106" s="17"/>
      <c r="K106" s="14">
        <v>320</v>
      </c>
      <c r="L106" s="18"/>
      <c r="M106">
        <f t="shared" si="4"/>
        <v>-3</v>
      </c>
      <c r="N106" s="164">
        <f t="shared" si="5"/>
        <v>-9.2879256965944269E-3</v>
      </c>
      <c r="P106">
        <f t="shared" si="6"/>
        <v>0</v>
      </c>
      <c r="Q106" s="165" t="e">
        <f t="shared" si="7"/>
        <v>#DIV/0!</v>
      </c>
    </row>
    <row r="107" spans="2:17">
      <c r="B107" s="139"/>
      <c r="C107" s="150"/>
      <c r="D107" s="7"/>
      <c r="E107" s="8" t="s">
        <v>27</v>
      </c>
      <c r="F107" s="72" t="s">
        <v>153</v>
      </c>
      <c r="G107" s="10">
        <v>366</v>
      </c>
      <c r="H107" s="11">
        <v>1096</v>
      </c>
      <c r="I107" s="12">
        <v>366</v>
      </c>
      <c r="J107" s="13">
        <v>1099</v>
      </c>
      <c r="K107" s="14">
        <v>366</v>
      </c>
      <c r="L107" s="15">
        <v>1099</v>
      </c>
      <c r="M107">
        <f t="shared" si="4"/>
        <v>0</v>
      </c>
      <c r="N107" s="164">
        <f t="shared" si="5"/>
        <v>0</v>
      </c>
      <c r="P107">
        <f t="shared" si="6"/>
        <v>3</v>
      </c>
      <c r="Q107" s="165">
        <f t="shared" si="7"/>
        <v>2.7372262773722629E-3</v>
      </c>
    </row>
    <row r="108" spans="2:17">
      <c r="B108" s="139"/>
      <c r="C108" s="150"/>
      <c r="D108" s="7"/>
      <c r="E108" s="8" t="s">
        <v>29</v>
      </c>
      <c r="F108" s="72" t="s">
        <v>154</v>
      </c>
      <c r="G108" s="10">
        <v>341</v>
      </c>
      <c r="H108" s="11">
        <v>1023</v>
      </c>
      <c r="I108" s="12">
        <v>340</v>
      </c>
      <c r="J108" s="13">
        <v>1017</v>
      </c>
      <c r="K108" s="14">
        <v>336</v>
      </c>
      <c r="L108" s="15">
        <v>1006</v>
      </c>
      <c r="M108">
        <f t="shared" si="4"/>
        <v>-5</v>
      </c>
      <c r="N108" s="164">
        <f t="shared" si="5"/>
        <v>-1.466275659824047E-2</v>
      </c>
      <c r="P108">
        <f t="shared" si="6"/>
        <v>-17</v>
      </c>
      <c r="Q108" s="165">
        <f t="shared" si="7"/>
        <v>-1.6617790811339198E-2</v>
      </c>
    </row>
    <row r="109" spans="2:17">
      <c r="B109" s="139"/>
      <c r="C109" s="150"/>
      <c r="D109" s="7"/>
      <c r="E109" s="8" t="s">
        <v>44</v>
      </c>
      <c r="F109" s="72" t="s">
        <v>155</v>
      </c>
      <c r="G109" s="10">
        <v>362</v>
      </c>
      <c r="H109" s="16"/>
      <c r="I109" s="12">
        <v>360</v>
      </c>
      <c r="J109" s="17"/>
      <c r="K109" s="14">
        <v>361</v>
      </c>
      <c r="L109" s="15">
        <v>1081</v>
      </c>
      <c r="M109">
        <f t="shared" si="4"/>
        <v>-1</v>
      </c>
      <c r="N109" s="164">
        <f t="shared" si="5"/>
        <v>-2.7624309392265192E-3</v>
      </c>
      <c r="P109">
        <f t="shared" si="6"/>
        <v>1081</v>
      </c>
      <c r="Q109" s="165" t="e">
        <f t="shared" si="7"/>
        <v>#DIV/0!</v>
      </c>
    </row>
    <row r="110" spans="2:17">
      <c r="B110" s="139"/>
      <c r="C110" s="150"/>
      <c r="D110" s="7"/>
      <c r="E110" s="8" t="s">
        <v>33</v>
      </c>
      <c r="F110" s="72" t="s">
        <v>156</v>
      </c>
      <c r="G110" s="10">
        <v>328</v>
      </c>
      <c r="H110" s="16"/>
      <c r="I110" s="12">
        <v>322</v>
      </c>
      <c r="J110" s="17"/>
      <c r="K110" s="14">
        <v>332</v>
      </c>
      <c r="L110" s="18"/>
      <c r="M110">
        <f t="shared" si="4"/>
        <v>4</v>
      </c>
      <c r="N110" s="164">
        <f t="shared" si="5"/>
        <v>1.2195121951219513E-2</v>
      </c>
      <c r="P110">
        <f t="shared" si="6"/>
        <v>0</v>
      </c>
      <c r="Q110" s="165" t="e">
        <f t="shared" si="7"/>
        <v>#DIV/0!</v>
      </c>
    </row>
    <row r="111" spans="2:17" ht="15.75" thickBot="1">
      <c r="B111" s="141"/>
      <c r="C111" s="152"/>
      <c r="D111" s="37"/>
      <c r="E111" s="38" t="s">
        <v>35</v>
      </c>
      <c r="F111" s="73" t="s">
        <v>157</v>
      </c>
      <c r="G111" s="40">
        <v>357</v>
      </c>
      <c r="H111" s="41"/>
      <c r="I111" s="42">
        <v>353</v>
      </c>
      <c r="J111" s="43"/>
      <c r="K111" s="44">
        <v>355</v>
      </c>
      <c r="L111" s="45"/>
      <c r="M111">
        <f t="shared" si="4"/>
        <v>-2</v>
      </c>
      <c r="N111" s="164">
        <f t="shared" si="5"/>
        <v>-5.6022408963585435E-3</v>
      </c>
      <c r="P111">
        <f t="shared" si="6"/>
        <v>0</v>
      </c>
      <c r="Q111" s="165" t="e">
        <f t="shared" si="7"/>
        <v>#DIV/0!</v>
      </c>
    </row>
    <row r="112" spans="2:17">
      <c r="B112" s="139"/>
      <c r="C112" s="150" t="s">
        <v>158</v>
      </c>
      <c r="D112" s="7"/>
      <c r="E112" s="8" t="s">
        <v>44</v>
      </c>
      <c r="F112" s="9" t="s">
        <v>159</v>
      </c>
      <c r="G112" s="10">
        <v>275</v>
      </c>
      <c r="H112" s="11">
        <v>825</v>
      </c>
      <c r="I112" s="12">
        <v>265</v>
      </c>
      <c r="J112" s="74">
        <v>820</v>
      </c>
      <c r="K112" s="75">
        <v>273</v>
      </c>
      <c r="L112" s="15">
        <v>820</v>
      </c>
      <c r="M112">
        <f t="shared" si="4"/>
        <v>-2</v>
      </c>
      <c r="N112" s="164">
        <f t="shared" si="5"/>
        <v>-7.2727272727272727E-3</v>
      </c>
      <c r="P112">
        <f t="shared" si="6"/>
        <v>-5</v>
      </c>
      <c r="Q112" s="165">
        <f t="shared" si="7"/>
        <v>-6.0606060606060606E-3</v>
      </c>
    </row>
    <row r="113" spans="2:17">
      <c r="B113" s="139"/>
      <c r="C113" s="150"/>
      <c r="D113" s="7"/>
      <c r="E113" s="8" t="s">
        <v>46</v>
      </c>
      <c r="F113" s="9" t="s">
        <v>160</v>
      </c>
      <c r="G113" s="10">
        <v>270</v>
      </c>
      <c r="H113" s="16"/>
      <c r="I113" s="12">
        <v>251</v>
      </c>
      <c r="J113" s="76"/>
      <c r="K113" s="75">
        <v>259</v>
      </c>
      <c r="L113" s="18"/>
      <c r="M113">
        <f t="shared" si="4"/>
        <v>-11</v>
      </c>
      <c r="N113" s="164">
        <f t="shared" si="5"/>
        <v>-4.0740740740740744E-2</v>
      </c>
      <c r="P113">
        <f t="shared" si="6"/>
        <v>0</v>
      </c>
      <c r="Q113" s="165" t="e">
        <f t="shared" si="7"/>
        <v>#DIV/0!</v>
      </c>
    </row>
    <row r="114" spans="2:17">
      <c r="B114" s="139"/>
      <c r="C114" s="150"/>
      <c r="D114" s="7"/>
      <c r="E114" s="8" t="s">
        <v>35</v>
      </c>
      <c r="F114" s="9" t="s">
        <v>161</v>
      </c>
      <c r="G114" s="10">
        <v>267</v>
      </c>
      <c r="H114" s="11">
        <v>793</v>
      </c>
      <c r="I114" s="12">
        <v>270</v>
      </c>
      <c r="J114" s="74">
        <v>808</v>
      </c>
      <c r="K114" s="75">
        <v>266</v>
      </c>
      <c r="L114" s="15">
        <v>817</v>
      </c>
      <c r="M114">
        <f t="shared" si="4"/>
        <v>-1</v>
      </c>
      <c r="N114" s="164">
        <f t="shared" si="5"/>
        <v>-3.7453183520599251E-3</v>
      </c>
      <c r="P114">
        <f t="shared" si="6"/>
        <v>24</v>
      </c>
      <c r="Q114" s="165">
        <f t="shared" si="7"/>
        <v>3.0264817150063052E-2</v>
      </c>
    </row>
    <row r="115" spans="2:17">
      <c r="B115" s="139"/>
      <c r="C115" s="150"/>
      <c r="D115" s="7"/>
      <c r="E115" s="8" t="s">
        <v>37</v>
      </c>
      <c r="F115" s="9" t="s">
        <v>162</v>
      </c>
      <c r="G115" s="10">
        <v>267</v>
      </c>
      <c r="H115" s="16"/>
      <c r="I115" s="12">
        <v>259</v>
      </c>
      <c r="J115" s="76"/>
      <c r="K115" s="75">
        <v>257</v>
      </c>
      <c r="L115" s="18"/>
      <c r="M115">
        <f t="shared" si="4"/>
        <v>-10</v>
      </c>
      <c r="N115" s="164">
        <f t="shared" si="5"/>
        <v>-3.7453183520599252E-2</v>
      </c>
      <c r="P115">
        <f t="shared" si="6"/>
        <v>0</v>
      </c>
      <c r="Q115" s="165" t="e">
        <f t="shared" si="7"/>
        <v>#DIV/0!</v>
      </c>
    </row>
    <row r="116" spans="2:17">
      <c r="B116" s="139"/>
      <c r="C116" s="150"/>
      <c r="D116" s="7"/>
      <c r="E116" s="8" t="s">
        <v>50</v>
      </c>
      <c r="F116" s="9" t="s">
        <v>163</v>
      </c>
      <c r="G116" s="10">
        <v>261</v>
      </c>
      <c r="H116" s="16"/>
      <c r="I116" s="12">
        <v>265</v>
      </c>
      <c r="J116" s="76"/>
      <c r="K116" s="75">
        <v>263</v>
      </c>
      <c r="L116" s="18"/>
      <c r="M116">
        <f t="shared" si="4"/>
        <v>2</v>
      </c>
      <c r="N116" s="164">
        <f t="shared" si="5"/>
        <v>7.6628352490421452E-3</v>
      </c>
      <c r="P116">
        <f t="shared" si="6"/>
        <v>0</v>
      </c>
      <c r="Q116" s="165" t="e">
        <f t="shared" si="7"/>
        <v>#DIV/0!</v>
      </c>
    </row>
    <row r="117" spans="2:17" ht="15.75" thickBot="1">
      <c r="B117" s="141"/>
      <c r="C117" s="152"/>
      <c r="D117" s="37"/>
      <c r="E117" s="38" t="s">
        <v>52</v>
      </c>
      <c r="F117" s="39" t="s">
        <v>164</v>
      </c>
      <c r="G117" s="40">
        <v>258</v>
      </c>
      <c r="H117" s="41"/>
      <c r="I117" s="42">
        <v>241</v>
      </c>
      <c r="J117" s="77"/>
      <c r="K117" s="78">
        <v>232</v>
      </c>
      <c r="L117" s="45"/>
      <c r="M117">
        <f t="shared" si="4"/>
        <v>-26</v>
      </c>
      <c r="N117" s="164">
        <f t="shared" si="5"/>
        <v>-0.10077519379844961</v>
      </c>
      <c r="P117">
        <f t="shared" si="6"/>
        <v>0</v>
      </c>
      <c r="Q117" s="165" t="e">
        <f t="shared" si="7"/>
        <v>#DIV/0!</v>
      </c>
    </row>
    <row r="118" spans="2:17">
      <c r="B118" s="139"/>
      <c r="C118" s="150" t="s">
        <v>165</v>
      </c>
      <c r="D118" s="7"/>
      <c r="E118" s="8" t="s">
        <v>6</v>
      </c>
      <c r="F118" s="72" t="s">
        <v>166</v>
      </c>
      <c r="G118" s="10">
        <v>19</v>
      </c>
      <c r="H118" s="11">
        <v>57</v>
      </c>
      <c r="I118" s="12">
        <v>20</v>
      </c>
      <c r="J118" s="13">
        <v>59</v>
      </c>
      <c r="K118" s="14">
        <v>21</v>
      </c>
      <c r="L118" s="15">
        <v>61</v>
      </c>
      <c r="M118">
        <f t="shared" si="4"/>
        <v>2</v>
      </c>
      <c r="N118" s="164">
        <f t="shared" si="5"/>
        <v>0.10526315789473684</v>
      </c>
      <c r="P118">
        <f t="shared" si="6"/>
        <v>4</v>
      </c>
      <c r="Q118" s="165">
        <f t="shared" si="7"/>
        <v>7.0175438596491224E-2</v>
      </c>
    </row>
    <row r="119" spans="2:17">
      <c r="B119" s="139"/>
      <c r="C119" s="150"/>
      <c r="D119" s="7"/>
      <c r="E119" s="8" t="s">
        <v>11</v>
      </c>
      <c r="F119" s="72" t="s">
        <v>167</v>
      </c>
      <c r="G119" s="10">
        <v>6</v>
      </c>
      <c r="H119" s="16"/>
      <c r="I119" s="12">
        <v>7</v>
      </c>
      <c r="J119" s="17"/>
      <c r="K119" s="14">
        <v>6</v>
      </c>
      <c r="L119" s="18"/>
      <c r="M119">
        <f t="shared" si="4"/>
        <v>0</v>
      </c>
      <c r="N119" s="164">
        <f t="shared" si="5"/>
        <v>0</v>
      </c>
      <c r="P119">
        <f t="shared" si="6"/>
        <v>0</v>
      </c>
      <c r="Q119" s="165" t="e">
        <f t="shared" si="7"/>
        <v>#DIV/0!</v>
      </c>
    </row>
    <row r="120" spans="2:17">
      <c r="B120" s="139"/>
      <c r="C120" s="150"/>
      <c r="D120" s="7"/>
      <c r="E120" s="8" t="s">
        <v>13</v>
      </c>
      <c r="F120" s="72" t="s">
        <v>168</v>
      </c>
      <c r="G120" s="10">
        <v>6</v>
      </c>
      <c r="H120" s="16"/>
      <c r="I120" s="12">
        <v>7</v>
      </c>
      <c r="J120" s="17"/>
      <c r="K120" s="14">
        <v>5</v>
      </c>
      <c r="L120" s="18"/>
      <c r="M120">
        <f t="shared" si="4"/>
        <v>-1</v>
      </c>
      <c r="N120" s="164">
        <f t="shared" si="5"/>
        <v>-0.16666666666666666</v>
      </c>
      <c r="P120">
        <f t="shared" si="6"/>
        <v>0</v>
      </c>
      <c r="Q120" s="165" t="e">
        <f t="shared" si="7"/>
        <v>#DIV/0!</v>
      </c>
    </row>
    <row r="121" spans="2:17">
      <c r="B121" s="139"/>
      <c r="C121" s="150"/>
      <c r="D121" s="7"/>
      <c r="E121" s="8" t="s">
        <v>15</v>
      </c>
      <c r="F121" s="72" t="s">
        <v>169</v>
      </c>
      <c r="G121" s="10">
        <v>16</v>
      </c>
      <c r="H121" s="16"/>
      <c r="I121" s="12">
        <v>15</v>
      </c>
      <c r="J121" s="17"/>
      <c r="K121" s="14">
        <v>14</v>
      </c>
      <c r="L121" s="18"/>
      <c r="M121">
        <f t="shared" si="4"/>
        <v>-2</v>
      </c>
      <c r="N121" s="164">
        <f t="shared" si="5"/>
        <v>-0.125</v>
      </c>
      <c r="P121">
        <f t="shared" si="6"/>
        <v>0</v>
      </c>
      <c r="Q121" s="165" t="e">
        <f t="shared" si="7"/>
        <v>#DIV/0!</v>
      </c>
    </row>
    <row r="122" spans="2:17" ht="15.75" thickBot="1">
      <c r="B122" s="141"/>
      <c r="C122" s="152"/>
      <c r="D122" s="37"/>
      <c r="E122" s="38" t="s">
        <v>17</v>
      </c>
      <c r="F122" s="73" t="s">
        <v>170</v>
      </c>
      <c r="G122" s="40">
        <v>13</v>
      </c>
      <c r="H122" s="41"/>
      <c r="I122" s="42">
        <v>15</v>
      </c>
      <c r="J122" s="43"/>
      <c r="K122" s="44">
        <v>10</v>
      </c>
      <c r="L122" s="45"/>
      <c r="M122">
        <f t="shared" si="4"/>
        <v>-3</v>
      </c>
      <c r="N122" s="164">
        <f t="shared" si="5"/>
        <v>-0.23076923076923078</v>
      </c>
      <c r="P122">
        <f t="shared" si="6"/>
        <v>0</v>
      </c>
      <c r="Q122" s="165" t="e">
        <f t="shared" si="7"/>
        <v>#DIV/0!</v>
      </c>
    </row>
    <row r="123" spans="2:17">
      <c r="B123" s="139"/>
      <c r="C123" s="150" t="s">
        <v>171</v>
      </c>
      <c r="D123" s="7"/>
      <c r="E123" s="8" t="s">
        <v>6</v>
      </c>
      <c r="F123" s="72" t="s">
        <v>172</v>
      </c>
      <c r="G123" s="10">
        <v>490</v>
      </c>
      <c r="H123" s="11">
        <v>1470</v>
      </c>
      <c r="I123" s="12">
        <v>464</v>
      </c>
      <c r="J123" s="13">
        <v>1393</v>
      </c>
      <c r="K123" s="14">
        <v>467</v>
      </c>
      <c r="L123" s="15">
        <v>1401</v>
      </c>
      <c r="M123">
        <f t="shared" si="4"/>
        <v>-23</v>
      </c>
      <c r="N123" s="164">
        <f t="shared" si="5"/>
        <v>-4.6938775510204082E-2</v>
      </c>
      <c r="P123">
        <f t="shared" si="6"/>
        <v>-69</v>
      </c>
      <c r="Q123" s="165">
        <f t="shared" si="7"/>
        <v>-4.6938775510204082E-2</v>
      </c>
    </row>
    <row r="124" spans="2:17">
      <c r="B124" s="139"/>
      <c r="C124" s="150"/>
      <c r="D124" s="7"/>
      <c r="E124" s="8" t="s">
        <v>19</v>
      </c>
      <c r="F124" s="72" t="s">
        <v>173</v>
      </c>
      <c r="G124" s="10">
        <v>464</v>
      </c>
      <c r="H124" s="11">
        <v>1405</v>
      </c>
      <c r="I124" s="12">
        <v>412</v>
      </c>
      <c r="J124" s="13">
        <v>1369</v>
      </c>
      <c r="K124" s="14">
        <v>462</v>
      </c>
      <c r="L124" s="15">
        <v>1353</v>
      </c>
      <c r="M124">
        <f t="shared" si="4"/>
        <v>-2</v>
      </c>
      <c r="N124" s="164">
        <f t="shared" si="5"/>
        <v>-4.3103448275862068E-3</v>
      </c>
      <c r="P124">
        <f t="shared" si="6"/>
        <v>-52</v>
      </c>
      <c r="Q124" s="165">
        <f t="shared" si="7"/>
        <v>-3.7010676156583627E-2</v>
      </c>
    </row>
    <row r="125" spans="2:17">
      <c r="B125" s="139"/>
      <c r="C125" s="150"/>
      <c r="D125" s="7"/>
      <c r="E125" s="8" t="s">
        <v>23</v>
      </c>
      <c r="F125" s="72" t="s">
        <v>174</v>
      </c>
      <c r="G125" s="10">
        <v>449</v>
      </c>
      <c r="H125" s="16"/>
      <c r="I125" s="12">
        <v>411</v>
      </c>
      <c r="J125" s="17"/>
      <c r="K125" s="14">
        <v>415</v>
      </c>
      <c r="L125" s="18"/>
      <c r="M125">
        <f t="shared" si="4"/>
        <v>-34</v>
      </c>
      <c r="N125" s="164">
        <f t="shared" si="5"/>
        <v>-7.5723830734966593E-2</v>
      </c>
      <c r="P125">
        <f t="shared" si="6"/>
        <v>0</v>
      </c>
      <c r="Q125" s="165" t="e">
        <f t="shared" si="7"/>
        <v>#DIV/0!</v>
      </c>
    </row>
    <row r="126" spans="2:17">
      <c r="B126" s="139"/>
      <c r="C126" s="150"/>
      <c r="D126" s="7"/>
      <c r="E126" s="8" t="s">
        <v>27</v>
      </c>
      <c r="F126" s="72" t="s">
        <v>175</v>
      </c>
      <c r="G126" s="10">
        <v>485</v>
      </c>
      <c r="H126" s="11" t="s">
        <v>10</v>
      </c>
      <c r="I126" s="12">
        <v>496</v>
      </c>
      <c r="J126" s="13">
        <v>1499</v>
      </c>
      <c r="K126" s="14">
        <v>446</v>
      </c>
      <c r="L126" s="15">
        <v>1393</v>
      </c>
      <c r="M126">
        <f t="shared" si="4"/>
        <v>-39</v>
      </c>
      <c r="N126" s="164">
        <f t="shared" si="5"/>
        <v>-8.0412371134020624E-2</v>
      </c>
      <c r="P126" t="e">
        <f t="shared" si="6"/>
        <v>#VALUE!</v>
      </c>
      <c r="Q126" s="165" t="e">
        <f t="shared" si="7"/>
        <v>#VALUE!</v>
      </c>
    </row>
    <row r="127" spans="2:17" ht="15.75" thickBot="1">
      <c r="B127" s="139"/>
      <c r="C127" s="150"/>
      <c r="D127" s="19"/>
      <c r="E127" s="20" t="s">
        <v>176</v>
      </c>
      <c r="F127" s="79" t="s">
        <v>177</v>
      </c>
      <c r="G127" s="40"/>
      <c r="H127" s="69"/>
      <c r="I127" s="42">
        <v>460</v>
      </c>
      <c r="J127" s="43"/>
      <c r="K127" s="44">
        <v>435</v>
      </c>
      <c r="L127" s="45"/>
      <c r="M127">
        <f t="shared" si="4"/>
        <v>435</v>
      </c>
      <c r="N127" s="164" t="e">
        <f t="shared" si="5"/>
        <v>#DIV/0!</v>
      </c>
      <c r="P127">
        <f t="shared" si="6"/>
        <v>0</v>
      </c>
      <c r="Q127" s="165" t="e">
        <f t="shared" si="7"/>
        <v>#DIV/0!</v>
      </c>
    </row>
    <row r="128" spans="2:17">
      <c r="B128" s="140"/>
      <c r="C128" s="151" t="s">
        <v>178</v>
      </c>
      <c r="D128" s="28"/>
      <c r="E128" s="29" t="s">
        <v>6</v>
      </c>
      <c r="F128" s="80" t="s">
        <v>179</v>
      </c>
      <c r="G128" s="10">
        <v>498</v>
      </c>
      <c r="H128" s="11">
        <v>1520</v>
      </c>
      <c r="I128" s="12">
        <v>502</v>
      </c>
      <c r="J128" s="13">
        <v>1528</v>
      </c>
      <c r="K128" s="14">
        <v>506</v>
      </c>
      <c r="L128" s="15">
        <v>1510</v>
      </c>
      <c r="M128">
        <f t="shared" si="4"/>
        <v>8</v>
      </c>
      <c r="N128" s="164">
        <f t="shared" si="5"/>
        <v>1.6064257028112448E-2</v>
      </c>
      <c r="P128">
        <f t="shared" si="6"/>
        <v>-10</v>
      </c>
      <c r="Q128" s="165">
        <f t="shared" si="7"/>
        <v>-6.5789473684210523E-3</v>
      </c>
    </row>
    <row r="129" spans="2:17">
      <c r="B129" s="139"/>
      <c r="C129" s="150"/>
      <c r="D129" s="7"/>
      <c r="E129" s="8" t="s">
        <v>19</v>
      </c>
      <c r="F129" s="72" t="s">
        <v>180</v>
      </c>
      <c r="G129" s="10">
        <v>503</v>
      </c>
      <c r="H129" s="11">
        <v>1624</v>
      </c>
      <c r="I129" s="12">
        <v>425</v>
      </c>
      <c r="J129" s="13">
        <v>1661</v>
      </c>
      <c r="K129" s="14">
        <v>511</v>
      </c>
      <c r="L129" s="15"/>
      <c r="M129">
        <f t="shared" si="4"/>
        <v>8</v>
      </c>
      <c r="N129" s="164">
        <f t="shared" si="5"/>
        <v>1.5904572564612324E-2</v>
      </c>
      <c r="P129">
        <f t="shared" si="6"/>
        <v>-1624</v>
      </c>
      <c r="Q129" s="165">
        <f t="shared" si="7"/>
        <v>-1</v>
      </c>
    </row>
    <row r="130" spans="2:17">
      <c r="B130" s="139"/>
      <c r="C130" s="150"/>
      <c r="D130" s="7"/>
      <c r="E130" s="8" t="s">
        <v>23</v>
      </c>
      <c r="F130" s="72" t="s">
        <v>181</v>
      </c>
      <c r="G130" s="10">
        <v>494</v>
      </c>
      <c r="H130" s="16"/>
      <c r="I130" s="12">
        <v>448</v>
      </c>
      <c r="J130" s="17"/>
      <c r="K130" s="14">
        <v>465</v>
      </c>
      <c r="L130" s="18"/>
      <c r="M130">
        <f t="shared" si="4"/>
        <v>-29</v>
      </c>
      <c r="N130" s="164">
        <f t="shared" si="5"/>
        <v>-5.8704453441295545E-2</v>
      </c>
      <c r="P130">
        <f t="shared" si="6"/>
        <v>0</v>
      </c>
      <c r="Q130" s="165" t="e">
        <f t="shared" si="7"/>
        <v>#DIV/0!</v>
      </c>
    </row>
    <row r="131" spans="2:17" ht="15.75" thickBot="1">
      <c r="B131" s="141"/>
      <c r="C131" s="152"/>
      <c r="D131" s="37"/>
      <c r="E131" s="38" t="s">
        <v>27</v>
      </c>
      <c r="F131" s="73" t="s">
        <v>182</v>
      </c>
      <c r="G131" s="40">
        <v>486</v>
      </c>
      <c r="H131" s="41"/>
      <c r="I131" s="42">
        <v>491</v>
      </c>
      <c r="J131" s="43"/>
      <c r="K131" s="44">
        <v>488</v>
      </c>
      <c r="L131" s="45"/>
      <c r="M131">
        <f t="shared" si="4"/>
        <v>2</v>
      </c>
      <c r="N131" s="164">
        <f t="shared" si="5"/>
        <v>4.11522633744856E-3</v>
      </c>
      <c r="P131">
        <f t="shared" si="6"/>
        <v>0</v>
      </c>
      <c r="Q131" s="165" t="e">
        <f t="shared" si="7"/>
        <v>#DIV/0!</v>
      </c>
    </row>
    <row r="132" spans="2:17">
      <c r="B132" s="139"/>
      <c r="C132" s="150" t="s">
        <v>183</v>
      </c>
      <c r="D132" s="7"/>
      <c r="E132" s="8" t="s">
        <v>6</v>
      </c>
      <c r="F132" s="9" t="s">
        <v>184</v>
      </c>
      <c r="G132" s="10">
        <v>536</v>
      </c>
      <c r="H132" s="11">
        <v>1605</v>
      </c>
      <c r="I132" s="12">
        <v>536</v>
      </c>
      <c r="J132" s="13">
        <v>1610</v>
      </c>
      <c r="K132" s="14">
        <v>536</v>
      </c>
      <c r="L132" s="15">
        <v>1606</v>
      </c>
      <c r="M132">
        <f t="shared" si="4"/>
        <v>0</v>
      </c>
      <c r="N132" s="164">
        <f t="shared" si="5"/>
        <v>0</v>
      </c>
      <c r="P132">
        <f t="shared" si="6"/>
        <v>1</v>
      </c>
      <c r="Q132" s="165">
        <f t="shared" si="7"/>
        <v>6.2305295950155766E-4</v>
      </c>
    </row>
    <row r="133" spans="2:17">
      <c r="B133" s="139"/>
      <c r="C133" s="150"/>
      <c r="D133" s="7"/>
      <c r="E133" s="8" t="s">
        <v>8</v>
      </c>
      <c r="F133" s="9" t="s">
        <v>185</v>
      </c>
      <c r="G133" s="10">
        <v>480</v>
      </c>
      <c r="H133" s="11">
        <v>1450</v>
      </c>
      <c r="I133" s="12">
        <v>510</v>
      </c>
      <c r="J133" s="13">
        <v>1489</v>
      </c>
      <c r="K133" s="14">
        <v>477</v>
      </c>
      <c r="L133" s="15">
        <v>1459</v>
      </c>
      <c r="M133">
        <f t="shared" si="4"/>
        <v>-3</v>
      </c>
      <c r="N133" s="164">
        <f t="shared" si="5"/>
        <v>-6.2500000000000003E-3</v>
      </c>
      <c r="P133">
        <f t="shared" si="6"/>
        <v>9</v>
      </c>
      <c r="Q133" s="165">
        <f t="shared" si="7"/>
        <v>6.2068965517241377E-3</v>
      </c>
    </row>
    <row r="134" spans="2:17">
      <c r="B134" s="139"/>
      <c r="C134" s="150"/>
      <c r="D134" s="7"/>
      <c r="E134" s="8" t="s">
        <v>15</v>
      </c>
      <c r="F134" s="9" t="s">
        <v>186</v>
      </c>
      <c r="G134" s="10">
        <v>328</v>
      </c>
      <c r="H134" s="11">
        <v>1025</v>
      </c>
      <c r="I134" s="12">
        <v>367</v>
      </c>
      <c r="J134" s="17"/>
      <c r="K134" s="14">
        <v>316</v>
      </c>
      <c r="L134" s="15">
        <v>886</v>
      </c>
      <c r="M134">
        <f t="shared" ref="M134:M197" si="8">K134-G134</f>
        <v>-12</v>
      </c>
      <c r="N134" s="164">
        <f t="shared" ref="N134:N197" si="9">M134/G134</f>
        <v>-3.6585365853658534E-2</v>
      </c>
      <c r="P134">
        <f t="shared" ref="P134:P197" si="10">L134-H134</f>
        <v>-139</v>
      </c>
      <c r="Q134" s="165">
        <f t="shared" ref="Q134:Q197" si="11">P134/H134</f>
        <v>-0.13560975609756099</v>
      </c>
    </row>
    <row r="135" spans="2:17">
      <c r="B135" s="139"/>
      <c r="C135" s="150"/>
      <c r="D135" s="7"/>
      <c r="E135" s="8" t="s">
        <v>17</v>
      </c>
      <c r="F135" s="9" t="s">
        <v>187</v>
      </c>
      <c r="G135" s="10">
        <v>453</v>
      </c>
      <c r="H135" s="16"/>
      <c r="I135" s="12">
        <v>408</v>
      </c>
      <c r="J135" s="17"/>
      <c r="K135" s="14">
        <v>324</v>
      </c>
      <c r="L135" s="18"/>
      <c r="M135">
        <f t="shared" si="8"/>
        <v>-129</v>
      </c>
      <c r="N135" s="164">
        <f t="shared" si="9"/>
        <v>-0.28476821192052981</v>
      </c>
      <c r="P135">
        <f t="shared" si="10"/>
        <v>0</v>
      </c>
      <c r="Q135" s="165" t="e">
        <f t="shared" si="11"/>
        <v>#DIV/0!</v>
      </c>
    </row>
    <row r="136" spans="2:17">
      <c r="B136" s="139"/>
      <c r="C136" s="150"/>
      <c r="D136" s="7"/>
      <c r="E136" s="8" t="s">
        <v>19</v>
      </c>
      <c r="F136" s="9" t="s">
        <v>188</v>
      </c>
      <c r="G136" s="10">
        <v>490</v>
      </c>
      <c r="H136" s="16"/>
      <c r="I136" s="12">
        <v>423</v>
      </c>
      <c r="J136" s="17"/>
      <c r="K136" s="14">
        <v>427</v>
      </c>
      <c r="L136" s="18"/>
      <c r="M136">
        <f t="shared" si="8"/>
        <v>-63</v>
      </c>
      <c r="N136" s="164">
        <f t="shared" si="9"/>
        <v>-0.12857142857142856</v>
      </c>
      <c r="P136">
        <f t="shared" si="10"/>
        <v>0</v>
      </c>
      <c r="Q136" s="165" t="e">
        <f t="shared" si="11"/>
        <v>#DIV/0!</v>
      </c>
    </row>
    <row r="137" spans="2:17">
      <c r="B137" s="139"/>
      <c r="C137" s="150"/>
      <c r="D137" s="7"/>
      <c r="E137" s="8" t="s">
        <v>21</v>
      </c>
      <c r="F137" s="9" t="s">
        <v>189</v>
      </c>
      <c r="G137" s="10">
        <v>473</v>
      </c>
      <c r="H137" s="11">
        <v>1596</v>
      </c>
      <c r="I137" s="12">
        <v>458</v>
      </c>
      <c r="J137" s="13">
        <v>1637</v>
      </c>
      <c r="K137" s="14">
        <v>402</v>
      </c>
      <c r="L137" s="15">
        <v>1455</v>
      </c>
      <c r="M137">
        <f t="shared" si="8"/>
        <v>-71</v>
      </c>
      <c r="N137" s="164">
        <f t="shared" si="9"/>
        <v>-0.15010570824524314</v>
      </c>
      <c r="P137">
        <f t="shared" si="10"/>
        <v>-141</v>
      </c>
      <c r="Q137" s="165">
        <f t="shared" si="11"/>
        <v>-8.834586466165413E-2</v>
      </c>
    </row>
    <row r="138" spans="2:17">
      <c r="B138" s="139"/>
      <c r="C138" s="150"/>
      <c r="D138" s="7"/>
      <c r="E138" s="8" t="s">
        <v>23</v>
      </c>
      <c r="F138" s="9" t="s">
        <v>190</v>
      </c>
      <c r="G138" s="10">
        <v>462</v>
      </c>
      <c r="H138" s="16"/>
      <c r="I138" s="12">
        <v>381</v>
      </c>
      <c r="J138" s="17"/>
      <c r="K138" s="14">
        <v>386</v>
      </c>
      <c r="L138" s="18"/>
      <c r="M138">
        <f t="shared" si="8"/>
        <v>-76</v>
      </c>
      <c r="N138" s="164">
        <f t="shared" si="9"/>
        <v>-0.16450216450216451</v>
      </c>
      <c r="P138">
        <f t="shared" si="10"/>
        <v>0</v>
      </c>
      <c r="Q138" s="165" t="e">
        <f t="shared" si="11"/>
        <v>#DIV/0!</v>
      </c>
    </row>
    <row r="139" spans="2:17">
      <c r="B139" s="139"/>
      <c r="C139" s="150"/>
      <c r="D139" s="7"/>
      <c r="E139" s="8" t="s">
        <v>25</v>
      </c>
      <c r="F139" s="9" t="s">
        <v>191</v>
      </c>
      <c r="G139" s="10">
        <v>449</v>
      </c>
      <c r="H139" s="16"/>
      <c r="I139" s="12">
        <v>434</v>
      </c>
      <c r="J139" s="17"/>
      <c r="K139" s="14">
        <v>447</v>
      </c>
      <c r="L139" s="18"/>
      <c r="M139">
        <f t="shared" si="8"/>
        <v>-2</v>
      </c>
      <c r="N139" s="164">
        <f t="shared" si="9"/>
        <v>-4.4543429844097994E-3</v>
      </c>
      <c r="P139">
        <f t="shared" si="10"/>
        <v>0</v>
      </c>
      <c r="Q139" s="165" t="e">
        <f t="shared" si="11"/>
        <v>#DIV/0!</v>
      </c>
    </row>
    <row r="140" spans="2:17">
      <c r="B140" s="139"/>
      <c r="C140" s="150"/>
      <c r="D140" s="7"/>
      <c r="E140" s="8" t="s">
        <v>27</v>
      </c>
      <c r="F140" s="9" t="s">
        <v>192</v>
      </c>
      <c r="G140" s="10">
        <v>542</v>
      </c>
      <c r="H140" s="11">
        <v>1621</v>
      </c>
      <c r="I140" s="12">
        <v>536</v>
      </c>
      <c r="J140" s="13">
        <v>1608</v>
      </c>
      <c r="K140" s="14">
        <v>536</v>
      </c>
      <c r="L140" s="15">
        <v>1605</v>
      </c>
      <c r="M140">
        <f t="shared" si="8"/>
        <v>-6</v>
      </c>
      <c r="N140" s="164">
        <f t="shared" si="9"/>
        <v>-1.107011070110701E-2</v>
      </c>
      <c r="P140">
        <f t="shared" si="10"/>
        <v>-16</v>
      </c>
      <c r="Q140" s="165">
        <f t="shared" si="11"/>
        <v>-9.8704503392967307E-3</v>
      </c>
    </row>
    <row r="141" spans="2:17">
      <c r="B141" s="139"/>
      <c r="C141" s="150"/>
      <c r="D141" s="7"/>
      <c r="E141" s="8" t="s">
        <v>29</v>
      </c>
      <c r="F141" s="9" t="s">
        <v>193</v>
      </c>
      <c r="G141" s="10">
        <v>476</v>
      </c>
      <c r="H141" s="16"/>
      <c r="I141" s="12">
        <v>431</v>
      </c>
      <c r="J141" s="17"/>
      <c r="K141" s="14">
        <v>421</v>
      </c>
      <c r="L141" s="18"/>
      <c r="M141">
        <f t="shared" si="8"/>
        <v>-55</v>
      </c>
      <c r="N141" s="164">
        <f t="shared" si="9"/>
        <v>-0.11554621848739496</v>
      </c>
      <c r="P141">
        <f t="shared" si="10"/>
        <v>0</v>
      </c>
      <c r="Q141" s="165" t="e">
        <f t="shared" si="11"/>
        <v>#DIV/0!</v>
      </c>
    </row>
    <row r="142" spans="2:17" ht="15.75" thickBot="1">
      <c r="B142" s="141"/>
      <c r="C142" s="152"/>
      <c r="D142" s="37"/>
      <c r="E142" s="38" t="s">
        <v>31</v>
      </c>
      <c r="F142" s="39" t="s">
        <v>194</v>
      </c>
      <c r="G142" s="40">
        <v>528</v>
      </c>
      <c r="H142" s="41"/>
      <c r="I142" s="42">
        <v>524</v>
      </c>
      <c r="J142" s="43"/>
      <c r="K142" s="44">
        <v>524</v>
      </c>
      <c r="L142" s="45"/>
      <c r="M142">
        <f t="shared" si="8"/>
        <v>-4</v>
      </c>
      <c r="N142" s="164">
        <f t="shared" si="9"/>
        <v>-7.575757575757576E-3</v>
      </c>
      <c r="P142">
        <f t="shared" si="10"/>
        <v>0</v>
      </c>
      <c r="Q142" s="165" t="e">
        <f t="shared" si="11"/>
        <v>#DIV/0!</v>
      </c>
    </row>
    <row r="143" spans="2:17">
      <c r="B143" s="139"/>
      <c r="C143" s="150" t="s">
        <v>195</v>
      </c>
      <c r="D143" s="7"/>
      <c r="E143" s="8" t="s">
        <v>6</v>
      </c>
      <c r="F143" s="72" t="s">
        <v>196</v>
      </c>
      <c r="G143" s="10">
        <v>537</v>
      </c>
      <c r="H143" s="11">
        <v>1619</v>
      </c>
      <c r="I143" s="12">
        <v>535</v>
      </c>
      <c r="J143" s="13">
        <v>1600</v>
      </c>
      <c r="K143" s="14">
        <v>537</v>
      </c>
      <c r="L143" s="15">
        <v>1609</v>
      </c>
      <c r="M143">
        <f t="shared" si="8"/>
        <v>0</v>
      </c>
      <c r="N143" s="164">
        <f t="shared" si="9"/>
        <v>0</v>
      </c>
      <c r="P143">
        <f t="shared" si="10"/>
        <v>-10</v>
      </c>
      <c r="Q143" s="165">
        <f t="shared" si="11"/>
        <v>-6.1766522544780727E-3</v>
      </c>
    </row>
    <row r="144" spans="2:17" ht="15.75" thickBot="1">
      <c r="B144" s="141"/>
      <c r="C144" s="152"/>
      <c r="D144" s="37"/>
      <c r="E144" s="38" t="s">
        <v>27</v>
      </c>
      <c r="F144" s="73" t="s">
        <v>197</v>
      </c>
      <c r="G144" s="22">
        <v>539</v>
      </c>
      <c r="H144" s="23"/>
      <c r="I144" s="24">
        <v>517</v>
      </c>
      <c r="J144" s="25"/>
      <c r="K144" s="26">
        <v>517</v>
      </c>
      <c r="L144" s="27"/>
      <c r="M144">
        <f t="shared" si="8"/>
        <v>-22</v>
      </c>
      <c r="N144" s="164">
        <f t="shared" si="9"/>
        <v>-4.0816326530612242E-2</v>
      </c>
      <c r="P144">
        <f t="shared" si="10"/>
        <v>0</v>
      </c>
      <c r="Q144" s="165" t="e">
        <f t="shared" si="11"/>
        <v>#DIV/0!</v>
      </c>
    </row>
    <row r="145" spans="2:17">
      <c r="B145" s="139"/>
      <c r="C145" s="153" t="s">
        <v>198</v>
      </c>
      <c r="D145" s="46"/>
      <c r="E145" s="8" t="s">
        <v>6</v>
      </c>
      <c r="F145" s="72" t="s">
        <v>199</v>
      </c>
      <c r="G145" s="31">
        <v>378</v>
      </c>
      <c r="H145" s="32">
        <v>1126</v>
      </c>
      <c r="I145" s="33">
        <v>378</v>
      </c>
      <c r="J145" s="34">
        <v>1131</v>
      </c>
      <c r="K145" s="35">
        <v>376</v>
      </c>
      <c r="L145" s="36">
        <v>1128</v>
      </c>
      <c r="M145">
        <f t="shared" si="8"/>
        <v>-2</v>
      </c>
      <c r="N145" s="164">
        <f t="shared" si="9"/>
        <v>-5.2910052910052907E-3</v>
      </c>
      <c r="P145">
        <f t="shared" si="10"/>
        <v>2</v>
      </c>
      <c r="Q145" s="165">
        <f t="shared" si="11"/>
        <v>1.7761989342806395E-3</v>
      </c>
    </row>
    <row r="146" spans="2:17" ht="15.75" thickBot="1">
      <c r="B146" s="141"/>
      <c r="C146" s="154"/>
      <c r="D146" s="48"/>
      <c r="E146" s="38" t="s">
        <v>27</v>
      </c>
      <c r="F146" s="73" t="s">
        <v>200</v>
      </c>
      <c r="G146" s="40">
        <v>374</v>
      </c>
      <c r="H146" s="41"/>
      <c r="I146" s="42">
        <v>375</v>
      </c>
      <c r="J146" s="43"/>
      <c r="K146" s="44">
        <v>376</v>
      </c>
      <c r="L146" s="45"/>
      <c r="M146">
        <f t="shared" si="8"/>
        <v>2</v>
      </c>
      <c r="N146" s="164">
        <f t="shared" si="9"/>
        <v>5.3475935828877002E-3</v>
      </c>
      <c r="P146">
        <f t="shared" si="10"/>
        <v>0</v>
      </c>
      <c r="Q146" s="165" t="e">
        <f t="shared" si="11"/>
        <v>#DIV/0!</v>
      </c>
    </row>
    <row r="147" spans="2:17">
      <c r="B147" s="139"/>
      <c r="C147" s="153" t="s">
        <v>201</v>
      </c>
      <c r="D147" s="46"/>
      <c r="E147" s="8" t="s">
        <v>6</v>
      </c>
      <c r="F147" s="72" t="s">
        <v>202</v>
      </c>
      <c r="G147" s="10">
        <v>376</v>
      </c>
      <c r="H147" s="11">
        <v>1128</v>
      </c>
      <c r="I147" s="12">
        <v>376</v>
      </c>
      <c r="J147" s="13">
        <v>1128</v>
      </c>
      <c r="K147" s="14">
        <v>377</v>
      </c>
      <c r="L147" s="15">
        <v>1129</v>
      </c>
      <c r="M147">
        <f t="shared" si="8"/>
        <v>1</v>
      </c>
      <c r="N147" s="164">
        <f t="shared" si="9"/>
        <v>2.6595744680851063E-3</v>
      </c>
      <c r="P147">
        <f t="shared" si="10"/>
        <v>1</v>
      </c>
      <c r="Q147" s="165">
        <f t="shared" si="11"/>
        <v>8.8652482269503544E-4</v>
      </c>
    </row>
    <row r="148" spans="2:17" ht="15.75" thickBot="1">
      <c r="B148" s="141"/>
      <c r="C148" s="154"/>
      <c r="D148" s="48"/>
      <c r="E148" s="38" t="s">
        <v>27</v>
      </c>
      <c r="F148" s="73" t="s">
        <v>203</v>
      </c>
      <c r="G148" s="40">
        <v>374</v>
      </c>
      <c r="H148" s="41"/>
      <c r="I148" s="42">
        <v>373</v>
      </c>
      <c r="J148" s="43"/>
      <c r="K148" s="44">
        <v>372</v>
      </c>
      <c r="L148" s="45"/>
      <c r="M148">
        <f t="shared" si="8"/>
        <v>-2</v>
      </c>
      <c r="N148" s="164">
        <f t="shared" si="9"/>
        <v>-5.3475935828877002E-3</v>
      </c>
      <c r="P148">
        <f t="shared" si="10"/>
        <v>0</v>
      </c>
      <c r="Q148" s="165" t="e">
        <f t="shared" si="11"/>
        <v>#DIV/0!</v>
      </c>
    </row>
    <row r="149" spans="2:17">
      <c r="B149" s="139"/>
      <c r="C149" s="153" t="s">
        <v>204</v>
      </c>
      <c r="D149" s="46"/>
      <c r="E149" s="8" t="s">
        <v>6</v>
      </c>
      <c r="F149" s="72" t="s">
        <v>205</v>
      </c>
      <c r="G149" s="10">
        <v>373</v>
      </c>
      <c r="H149" s="11">
        <v>1111</v>
      </c>
      <c r="I149" s="12">
        <v>373</v>
      </c>
      <c r="J149" s="13">
        <v>1106</v>
      </c>
      <c r="K149" s="14">
        <v>375</v>
      </c>
      <c r="L149" s="15">
        <v>1109</v>
      </c>
      <c r="M149">
        <f t="shared" si="8"/>
        <v>2</v>
      </c>
      <c r="N149" s="164">
        <f t="shared" si="9"/>
        <v>5.3619302949061663E-3</v>
      </c>
      <c r="P149">
        <f t="shared" si="10"/>
        <v>-2</v>
      </c>
      <c r="Q149" s="165">
        <f t="shared" si="11"/>
        <v>-1.8001800180018001E-3</v>
      </c>
    </row>
    <row r="150" spans="2:17" ht="15.75" thickBot="1">
      <c r="B150" s="141"/>
      <c r="C150" s="154"/>
      <c r="D150" s="48"/>
      <c r="E150" s="38" t="s">
        <v>27</v>
      </c>
      <c r="F150" s="73" t="s">
        <v>206</v>
      </c>
      <c r="G150" s="40">
        <v>368</v>
      </c>
      <c r="H150" s="41"/>
      <c r="I150" s="42">
        <v>367</v>
      </c>
      <c r="J150" s="43"/>
      <c r="K150" s="44">
        <v>367</v>
      </c>
      <c r="L150" s="45"/>
      <c r="M150">
        <f t="shared" si="8"/>
        <v>-1</v>
      </c>
      <c r="N150" s="164">
        <f t="shared" si="9"/>
        <v>-2.717391304347826E-3</v>
      </c>
      <c r="P150">
        <f t="shared" si="10"/>
        <v>0</v>
      </c>
      <c r="Q150" s="165" t="e">
        <f t="shared" si="11"/>
        <v>#DIV/0!</v>
      </c>
    </row>
    <row r="151" spans="2:17">
      <c r="B151" s="139"/>
      <c r="C151" s="153" t="s">
        <v>207</v>
      </c>
      <c r="D151" s="46"/>
      <c r="E151" s="8" t="s">
        <v>6</v>
      </c>
      <c r="F151" s="72" t="s">
        <v>208</v>
      </c>
      <c r="G151" s="10">
        <v>376</v>
      </c>
      <c r="H151" s="11">
        <v>1127</v>
      </c>
      <c r="I151" s="12">
        <v>378</v>
      </c>
      <c r="J151" s="13">
        <v>1129</v>
      </c>
      <c r="K151" s="14">
        <v>375</v>
      </c>
      <c r="L151" s="15">
        <v>1128</v>
      </c>
      <c r="M151">
        <f t="shared" si="8"/>
        <v>-1</v>
      </c>
      <c r="N151" s="164">
        <f t="shared" si="9"/>
        <v>-2.6595744680851063E-3</v>
      </c>
      <c r="P151">
        <f t="shared" si="10"/>
        <v>1</v>
      </c>
      <c r="Q151" s="165">
        <f t="shared" si="11"/>
        <v>8.8731144631765753E-4</v>
      </c>
    </row>
    <row r="152" spans="2:17" ht="15.75" thickBot="1">
      <c r="B152" s="141"/>
      <c r="C152" s="154"/>
      <c r="D152" s="48"/>
      <c r="E152" s="38" t="s">
        <v>27</v>
      </c>
      <c r="F152" s="73" t="s">
        <v>209</v>
      </c>
      <c r="G152" s="40">
        <v>376</v>
      </c>
      <c r="H152" s="41"/>
      <c r="I152" s="42">
        <v>374</v>
      </c>
      <c r="J152" s="70">
        <v>1029</v>
      </c>
      <c r="K152" s="44">
        <v>374</v>
      </c>
      <c r="L152" s="45"/>
      <c r="M152">
        <f t="shared" si="8"/>
        <v>-2</v>
      </c>
      <c r="N152" s="164">
        <f t="shared" si="9"/>
        <v>-5.3191489361702126E-3</v>
      </c>
      <c r="P152">
        <f t="shared" si="10"/>
        <v>0</v>
      </c>
      <c r="Q152" s="165" t="e">
        <f t="shared" si="11"/>
        <v>#DIV/0!</v>
      </c>
    </row>
    <row r="153" spans="2:17">
      <c r="B153" s="139"/>
      <c r="C153" s="153" t="s">
        <v>210</v>
      </c>
      <c r="D153" s="46"/>
      <c r="E153" s="8" t="s">
        <v>6</v>
      </c>
      <c r="F153" s="72" t="s">
        <v>211</v>
      </c>
      <c r="G153" s="10">
        <v>496</v>
      </c>
      <c r="H153" s="11">
        <v>1494</v>
      </c>
      <c r="I153" s="12">
        <v>501</v>
      </c>
      <c r="J153" s="13">
        <v>1500</v>
      </c>
      <c r="K153" s="14">
        <v>509</v>
      </c>
      <c r="L153" s="15">
        <v>1531</v>
      </c>
      <c r="M153">
        <f t="shared" si="8"/>
        <v>13</v>
      </c>
      <c r="N153" s="164">
        <f t="shared" si="9"/>
        <v>2.620967741935484E-2</v>
      </c>
      <c r="P153">
        <f t="shared" si="10"/>
        <v>37</v>
      </c>
      <c r="Q153" s="165">
        <f t="shared" si="11"/>
        <v>2.4765729585006693E-2</v>
      </c>
    </row>
    <row r="154" spans="2:17" ht="15.75" thickBot="1">
      <c r="B154" s="141"/>
      <c r="C154" s="154"/>
      <c r="D154" s="48"/>
      <c r="E154" s="38" t="s">
        <v>27</v>
      </c>
      <c r="F154" s="73" t="s">
        <v>212</v>
      </c>
      <c r="G154" s="40">
        <v>485</v>
      </c>
      <c r="H154" s="41"/>
      <c r="I154" s="42">
        <v>488</v>
      </c>
      <c r="J154" s="43"/>
      <c r="K154" s="44">
        <v>487</v>
      </c>
      <c r="L154" s="45"/>
      <c r="M154">
        <f t="shared" si="8"/>
        <v>2</v>
      </c>
      <c r="N154" s="164">
        <f t="shared" si="9"/>
        <v>4.1237113402061857E-3</v>
      </c>
      <c r="P154">
        <f t="shared" si="10"/>
        <v>0</v>
      </c>
      <c r="Q154" s="165" t="e">
        <f t="shared" si="11"/>
        <v>#DIV/0!</v>
      </c>
    </row>
    <row r="155" spans="2:17" ht="15.75" thickBot="1">
      <c r="B155" s="141"/>
      <c r="C155" s="152" t="s">
        <v>213</v>
      </c>
      <c r="D155" s="37"/>
      <c r="E155" s="38" t="s">
        <v>214</v>
      </c>
      <c r="F155" s="73" t="s">
        <v>215</v>
      </c>
      <c r="G155" s="40">
        <v>113</v>
      </c>
      <c r="H155" s="69">
        <v>339</v>
      </c>
      <c r="I155" s="42">
        <v>110</v>
      </c>
      <c r="J155" s="70">
        <v>336</v>
      </c>
      <c r="K155" s="44">
        <v>104</v>
      </c>
      <c r="L155" s="71">
        <v>319</v>
      </c>
      <c r="M155">
        <f t="shared" si="8"/>
        <v>-9</v>
      </c>
      <c r="N155" s="164">
        <f t="shared" si="9"/>
        <v>-7.9646017699115043E-2</v>
      </c>
      <c r="P155">
        <f t="shared" si="10"/>
        <v>-20</v>
      </c>
      <c r="Q155" s="165">
        <f t="shared" si="11"/>
        <v>-5.8997050147492625E-2</v>
      </c>
    </row>
    <row r="156" spans="2:17">
      <c r="B156" s="143"/>
      <c r="C156" s="156" t="s">
        <v>216</v>
      </c>
      <c r="D156" s="81"/>
      <c r="E156" s="82" t="s">
        <v>6</v>
      </c>
      <c r="F156" s="83" t="s">
        <v>217</v>
      </c>
      <c r="G156" s="84">
        <v>63</v>
      </c>
      <c r="H156" s="85">
        <v>184</v>
      </c>
      <c r="I156" s="86">
        <v>58</v>
      </c>
      <c r="J156" s="87">
        <v>176</v>
      </c>
      <c r="K156" s="88">
        <v>59</v>
      </c>
      <c r="L156" s="89">
        <v>178</v>
      </c>
      <c r="M156">
        <f t="shared" si="8"/>
        <v>-4</v>
      </c>
      <c r="N156" s="164">
        <f t="shared" si="9"/>
        <v>-6.3492063492063489E-2</v>
      </c>
      <c r="P156">
        <f t="shared" si="10"/>
        <v>-6</v>
      </c>
      <c r="Q156" s="165">
        <f t="shared" si="11"/>
        <v>-3.2608695652173912E-2</v>
      </c>
    </row>
    <row r="157" spans="2:17">
      <c r="B157" s="143"/>
      <c r="C157" s="156"/>
      <c r="D157" s="81"/>
      <c r="E157" s="82" t="s">
        <v>8</v>
      </c>
      <c r="F157" s="83" t="s">
        <v>218</v>
      </c>
      <c r="G157" s="84">
        <v>25</v>
      </c>
      <c r="H157" s="90"/>
      <c r="I157" s="86">
        <v>37</v>
      </c>
      <c r="J157" s="91"/>
      <c r="K157" s="88">
        <v>39</v>
      </c>
      <c r="L157" s="92"/>
      <c r="M157">
        <f t="shared" si="8"/>
        <v>14</v>
      </c>
      <c r="N157" s="164">
        <f t="shared" si="9"/>
        <v>0.56000000000000005</v>
      </c>
      <c r="P157">
        <f t="shared" si="10"/>
        <v>0</v>
      </c>
      <c r="Q157" s="165" t="e">
        <f t="shared" si="11"/>
        <v>#DIV/0!</v>
      </c>
    </row>
    <row r="158" spans="2:17">
      <c r="B158" s="143"/>
      <c r="C158" s="156"/>
      <c r="D158" s="81"/>
      <c r="E158" s="82" t="s">
        <v>19</v>
      </c>
      <c r="F158" s="83" t="s">
        <v>219</v>
      </c>
      <c r="G158" s="84">
        <v>30</v>
      </c>
      <c r="H158" s="90"/>
      <c r="I158" s="86">
        <v>46</v>
      </c>
      <c r="J158" s="91"/>
      <c r="K158" s="88">
        <v>26</v>
      </c>
      <c r="L158" s="92"/>
      <c r="M158">
        <f t="shared" si="8"/>
        <v>-4</v>
      </c>
      <c r="N158" s="164">
        <f t="shared" si="9"/>
        <v>-0.13333333333333333</v>
      </c>
      <c r="P158">
        <f t="shared" si="10"/>
        <v>0</v>
      </c>
      <c r="Q158" s="165" t="e">
        <f t="shared" si="11"/>
        <v>#DIV/0!</v>
      </c>
    </row>
    <row r="159" spans="2:17">
      <c r="B159" s="143"/>
      <c r="C159" s="156"/>
      <c r="D159" s="81"/>
      <c r="E159" s="82" t="s">
        <v>220</v>
      </c>
      <c r="F159" s="83" t="s">
        <v>221</v>
      </c>
      <c r="G159" s="84">
        <v>29</v>
      </c>
      <c r="H159" s="90"/>
      <c r="I159" s="86">
        <v>34</v>
      </c>
      <c r="J159" s="91"/>
      <c r="K159" s="88">
        <v>61</v>
      </c>
      <c r="L159" s="92"/>
      <c r="M159">
        <f t="shared" si="8"/>
        <v>32</v>
      </c>
      <c r="N159" s="164">
        <f t="shared" si="9"/>
        <v>1.103448275862069</v>
      </c>
      <c r="P159">
        <f t="shared" si="10"/>
        <v>0</v>
      </c>
      <c r="Q159" s="165" t="e">
        <f t="shared" si="11"/>
        <v>#DIV/0!</v>
      </c>
    </row>
    <row r="160" spans="2:17">
      <c r="B160" s="143"/>
      <c r="C160" s="156"/>
      <c r="D160" s="81"/>
      <c r="E160" s="82" t="s">
        <v>23</v>
      </c>
      <c r="F160" s="83" t="s">
        <v>222</v>
      </c>
      <c r="G160" s="84">
        <v>30</v>
      </c>
      <c r="H160" s="90"/>
      <c r="I160" s="86">
        <v>51</v>
      </c>
      <c r="J160" s="91"/>
      <c r="K160" s="88">
        <v>29</v>
      </c>
      <c r="L160" s="92"/>
      <c r="M160">
        <f t="shared" si="8"/>
        <v>-1</v>
      </c>
      <c r="N160" s="164">
        <f t="shared" si="9"/>
        <v>-3.3333333333333333E-2</v>
      </c>
      <c r="P160">
        <f t="shared" si="10"/>
        <v>0</v>
      </c>
      <c r="Q160" s="165" t="e">
        <f t="shared" si="11"/>
        <v>#DIV/0!</v>
      </c>
    </row>
    <row r="161" spans="2:17">
      <c r="B161" s="143"/>
      <c r="C161" s="156"/>
      <c r="D161" s="81"/>
      <c r="E161" s="82" t="s">
        <v>27</v>
      </c>
      <c r="F161" s="83" t="s">
        <v>223</v>
      </c>
      <c r="G161" s="84">
        <v>60</v>
      </c>
      <c r="H161" s="85">
        <v>181</v>
      </c>
      <c r="I161" s="86">
        <v>57</v>
      </c>
      <c r="J161" s="87">
        <v>172</v>
      </c>
      <c r="K161" s="88">
        <v>58</v>
      </c>
      <c r="L161" s="89">
        <v>172</v>
      </c>
      <c r="M161">
        <f t="shared" si="8"/>
        <v>-2</v>
      </c>
      <c r="N161" s="164">
        <f t="shared" si="9"/>
        <v>-3.3333333333333333E-2</v>
      </c>
      <c r="P161">
        <f t="shared" si="10"/>
        <v>-9</v>
      </c>
      <c r="Q161" s="165">
        <f t="shared" si="11"/>
        <v>-4.9723756906077346E-2</v>
      </c>
    </row>
    <row r="162" spans="2:17" ht="15.75" thickBot="1">
      <c r="B162" s="144"/>
      <c r="C162" s="157"/>
      <c r="D162" s="93"/>
      <c r="E162" s="94" t="s">
        <v>176</v>
      </c>
      <c r="F162" s="95" t="s">
        <v>224</v>
      </c>
      <c r="G162" s="96">
        <v>57</v>
      </c>
      <c r="H162" s="97"/>
      <c r="I162" s="98">
        <v>54</v>
      </c>
      <c r="J162" s="99"/>
      <c r="K162" s="100">
        <v>54</v>
      </c>
      <c r="L162" s="101"/>
      <c r="M162">
        <f t="shared" si="8"/>
        <v>-3</v>
      </c>
      <c r="N162" s="164">
        <f t="shared" si="9"/>
        <v>-5.2631578947368418E-2</v>
      </c>
      <c r="P162">
        <f t="shared" si="10"/>
        <v>0</v>
      </c>
      <c r="Q162" s="165" t="e">
        <f t="shared" si="11"/>
        <v>#DIV/0!</v>
      </c>
    </row>
    <row r="163" spans="2:17">
      <c r="B163" s="143"/>
      <c r="C163" s="156" t="s">
        <v>225</v>
      </c>
      <c r="D163" s="81"/>
      <c r="E163" s="82" t="s">
        <v>6</v>
      </c>
      <c r="F163" s="83" t="s">
        <v>226</v>
      </c>
      <c r="G163" s="84">
        <v>93</v>
      </c>
      <c r="H163" s="85">
        <v>243</v>
      </c>
      <c r="I163" s="86">
        <v>76</v>
      </c>
      <c r="J163" s="87">
        <v>235</v>
      </c>
      <c r="K163" s="88">
        <v>53</v>
      </c>
      <c r="L163" s="89">
        <v>240</v>
      </c>
      <c r="M163">
        <f t="shared" si="8"/>
        <v>-40</v>
      </c>
      <c r="N163" s="164">
        <f t="shared" si="9"/>
        <v>-0.43010752688172044</v>
      </c>
      <c r="P163">
        <f t="shared" si="10"/>
        <v>-3</v>
      </c>
      <c r="Q163" s="165">
        <f t="shared" si="11"/>
        <v>-1.2345679012345678E-2</v>
      </c>
    </row>
    <row r="164" spans="2:17">
      <c r="B164" s="143"/>
      <c r="C164" s="156"/>
      <c r="D164" s="81"/>
      <c r="E164" s="82" t="s">
        <v>8</v>
      </c>
      <c r="F164" s="83" t="s">
        <v>227</v>
      </c>
      <c r="G164" s="84">
        <v>66</v>
      </c>
      <c r="H164" s="90"/>
      <c r="I164" s="86">
        <v>68</v>
      </c>
      <c r="J164" s="91"/>
      <c r="K164" s="88">
        <v>41</v>
      </c>
      <c r="L164" s="92"/>
      <c r="M164">
        <f t="shared" si="8"/>
        <v>-25</v>
      </c>
      <c r="N164" s="164">
        <f t="shared" si="9"/>
        <v>-0.37878787878787878</v>
      </c>
      <c r="P164">
        <f t="shared" si="10"/>
        <v>0</v>
      </c>
      <c r="Q164" s="165" t="e">
        <f t="shared" si="11"/>
        <v>#DIV/0!</v>
      </c>
    </row>
    <row r="165" spans="2:17">
      <c r="B165" s="143"/>
      <c r="C165" s="156"/>
      <c r="D165" s="81"/>
      <c r="E165" s="82" t="s">
        <v>228</v>
      </c>
      <c r="F165" s="83" t="s">
        <v>229</v>
      </c>
      <c r="G165" s="84">
        <v>123</v>
      </c>
      <c r="H165" s="90"/>
      <c r="I165" s="86">
        <v>57</v>
      </c>
      <c r="J165" s="91"/>
      <c r="K165" s="88"/>
      <c r="L165" s="92"/>
      <c r="M165">
        <f t="shared" si="8"/>
        <v>-123</v>
      </c>
      <c r="N165" s="164">
        <f t="shared" si="9"/>
        <v>-1</v>
      </c>
      <c r="P165">
        <f t="shared" si="10"/>
        <v>0</v>
      </c>
      <c r="Q165" s="165" t="e">
        <f t="shared" si="11"/>
        <v>#DIV/0!</v>
      </c>
    </row>
    <row r="166" spans="2:17">
      <c r="B166" s="143"/>
      <c r="C166" s="156"/>
      <c r="D166" s="81"/>
      <c r="E166" s="82" t="s">
        <v>27</v>
      </c>
      <c r="F166" s="83" t="s">
        <v>230</v>
      </c>
      <c r="G166" s="84">
        <v>76</v>
      </c>
      <c r="H166" s="85">
        <v>213</v>
      </c>
      <c r="I166" s="86">
        <v>53</v>
      </c>
      <c r="J166" s="87">
        <v>232</v>
      </c>
      <c r="K166" s="88">
        <v>39</v>
      </c>
      <c r="L166" s="89">
        <v>277</v>
      </c>
      <c r="M166">
        <f t="shared" si="8"/>
        <v>-37</v>
      </c>
      <c r="N166" s="164">
        <f t="shared" si="9"/>
        <v>-0.48684210526315791</v>
      </c>
      <c r="P166">
        <f t="shared" si="10"/>
        <v>64</v>
      </c>
      <c r="Q166" s="165">
        <f t="shared" si="11"/>
        <v>0.30046948356807512</v>
      </c>
    </row>
    <row r="167" spans="2:17" ht="15.75" thickBot="1">
      <c r="B167" s="144"/>
      <c r="C167" s="157"/>
      <c r="D167" s="93"/>
      <c r="E167" s="94" t="s">
        <v>176</v>
      </c>
      <c r="F167" s="95" t="s">
        <v>231</v>
      </c>
      <c r="G167" s="96">
        <v>60</v>
      </c>
      <c r="H167" s="97"/>
      <c r="I167" s="98">
        <v>75</v>
      </c>
      <c r="J167" s="99"/>
      <c r="K167" s="100">
        <v>36</v>
      </c>
      <c r="L167" s="101"/>
      <c r="M167">
        <f t="shared" si="8"/>
        <v>-24</v>
      </c>
      <c r="N167" s="164">
        <f t="shared" si="9"/>
        <v>-0.4</v>
      </c>
      <c r="P167">
        <f t="shared" si="10"/>
        <v>0</v>
      </c>
      <c r="Q167" s="165" t="e">
        <f t="shared" si="11"/>
        <v>#DIV/0!</v>
      </c>
    </row>
    <row r="168" spans="2:17">
      <c r="B168" s="143"/>
      <c r="C168" s="156" t="s">
        <v>232</v>
      </c>
      <c r="D168" s="81"/>
      <c r="E168" s="82" t="s">
        <v>6</v>
      </c>
      <c r="F168" s="83" t="s">
        <v>233</v>
      </c>
      <c r="G168" s="84">
        <v>46</v>
      </c>
      <c r="H168" s="85">
        <v>155</v>
      </c>
      <c r="I168" s="86">
        <v>50</v>
      </c>
      <c r="J168" s="87">
        <v>173</v>
      </c>
      <c r="K168" s="88">
        <v>53</v>
      </c>
      <c r="L168" s="89">
        <v>176</v>
      </c>
      <c r="M168">
        <f t="shared" si="8"/>
        <v>7</v>
      </c>
      <c r="N168" s="164">
        <f t="shared" si="9"/>
        <v>0.15217391304347827</v>
      </c>
      <c r="P168">
        <f t="shared" si="10"/>
        <v>21</v>
      </c>
      <c r="Q168" s="165">
        <f t="shared" si="11"/>
        <v>0.13548387096774195</v>
      </c>
    </row>
    <row r="169" spans="2:17">
      <c r="B169" s="143"/>
      <c r="C169" s="156"/>
      <c r="D169" s="81"/>
      <c r="E169" s="82" t="s">
        <v>8</v>
      </c>
      <c r="F169" s="83" t="s">
        <v>234</v>
      </c>
      <c r="G169" s="84">
        <v>38</v>
      </c>
      <c r="H169" s="90"/>
      <c r="I169" s="86">
        <v>31</v>
      </c>
      <c r="J169" s="91"/>
      <c r="K169" s="88">
        <v>33</v>
      </c>
      <c r="L169" s="92"/>
      <c r="M169">
        <f t="shared" si="8"/>
        <v>-5</v>
      </c>
      <c r="N169" s="164">
        <f t="shared" si="9"/>
        <v>-0.13157894736842105</v>
      </c>
      <c r="P169">
        <f t="shared" si="10"/>
        <v>0</v>
      </c>
      <c r="Q169" s="165" t="e">
        <f t="shared" si="11"/>
        <v>#DIV/0!</v>
      </c>
    </row>
    <row r="170" spans="2:17">
      <c r="B170" s="143"/>
      <c r="C170" s="156"/>
      <c r="D170" s="81"/>
      <c r="E170" s="82" t="s">
        <v>19</v>
      </c>
      <c r="F170" s="83" t="s">
        <v>235</v>
      </c>
      <c r="G170" s="84">
        <v>33</v>
      </c>
      <c r="H170" s="90"/>
      <c r="I170" s="86">
        <v>0</v>
      </c>
      <c r="J170" s="91"/>
      <c r="K170" s="88">
        <v>47</v>
      </c>
      <c r="L170" s="92"/>
      <c r="M170">
        <f t="shared" si="8"/>
        <v>14</v>
      </c>
      <c r="N170" s="164">
        <f t="shared" si="9"/>
        <v>0.42424242424242425</v>
      </c>
      <c r="P170">
        <f t="shared" si="10"/>
        <v>0</v>
      </c>
      <c r="Q170" s="165" t="e">
        <f t="shared" si="11"/>
        <v>#DIV/0!</v>
      </c>
    </row>
    <row r="171" spans="2:17">
      <c r="B171" s="143"/>
      <c r="C171" s="156"/>
      <c r="D171" s="81"/>
      <c r="E171" s="82" t="s">
        <v>23</v>
      </c>
      <c r="F171" s="83" t="s">
        <v>236</v>
      </c>
      <c r="G171" s="84">
        <v>32</v>
      </c>
      <c r="H171" s="90"/>
      <c r="I171" s="86">
        <v>41</v>
      </c>
      <c r="J171" s="91"/>
      <c r="K171" s="88">
        <v>23</v>
      </c>
      <c r="L171" s="92"/>
      <c r="M171">
        <f t="shared" si="8"/>
        <v>-9</v>
      </c>
      <c r="N171" s="164">
        <f t="shared" si="9"/>
        <v>-0.28125</v>
      </c>
      <c r="P171">
        <f t="shared" si="10"/>
        <v>0</v>
      </c>
      <c r="Q171" s="165" t="e">
        <f t="shared" si="11"/>
        <v>#DIV/0!</v>
      </c>
    </row>
    <row r="172" spans="2:17">
      <c r="B172" s="143"/>
      <c r="C172" s="156"/>
      <c r="D172" s="81"/>
      <c r="E172" s="82" t="s">
        <v>27</v>
      </c>
      <c r="F172" s="83" t="s">
        <v>237</v>
      </c>
      <c r="G172" s="84">
        <v>40</v>
      </c>
      <c r="H172" s="85">
        <v>140</v>
      </c>
      <c r="I172" s="86">
        <v>47</v>
      </c>
      <c r="J172" s="87">
        <v>140</v>
      </c>
      <c r="K172" s="88">
        <v>43</v>
      </c>
      <c r="L172" s="89">
        <v>148</v>
      </c>
      <c r="M172">
        <f t="shared" si="8"/>
        <v>3</v>
      </c>
      <c r="N172" s="164">
        <f t="shared" si="9"/>
        <v>7.4999999999999997E-2</v>
      </c>
      <c r="P172">
        <f t="shared" si="10"/>
        <v>8</v>
      </c>
      <c r="Q172" s="165">
        <f t="shared" si="11"/>
        <v>5.7142857142857141E-2</v>
      </c>
    </row>
    <row r="173" spans="2:17" ht="15.75" thickBot="1">
      <c r="B173" s="144"/>
      <c r="C173" s="157"/>
      <c r="D173" s="93"/>
      <c r="E173" s="94" t="s">
        <v>176</v>
      </c>
      <c r="F173" s="95" t="s">
        <v>238</v>
      </c>
      <c r="G173" s="96">
        <v>32</v>
      </c>
      <c r="H173" s="97"/>
      <c r="I173" s="98">
        <v>32</v>
      </c>
      <c r="J173" s="99"/>
      <c r="K173" s="100">
        <v>34</v>
      </c>
      <c r="L173" s="101"/>
      <c r="M173">
        <f t="shared" si="8"/>
        <v>2</v>
      </c>
      <c r="N173" s="164">
        <f t="shared" si="9"/>
        <v>6.25E-2</v>
      </c>
      <c r="P173">
        <f t="shared" si="10"/>
        <v>0</v>
      </c>
      <c r="Q173" s="165" t="e">
        <f t="shared" si="11"/>
        <v>#DIV/0!</v>
      </c>
    </row>
    <row r="174" spans="2:17">
      <c r="B174" s="143"/>
      <c r="C174" s="158" t="s">
        <v>239</v>
      </c>
      <c r="D174" s="102"/>
      <c r="E174" s="82" t="s">
        <v>6</v>
      </c>
      <c r="F174" s="83" t="s">
        <v>240</v>
      </c>
      <c r="G174" s="84">
        <v>193</v>
      </c>
      <c r="H174" s="85">
        <v>836</v>
      </c>
      <c r="I174" s="86">
        <v>281</v>
      </c>
      <c r="J174" s="87">
        <v>773</v>
      </c>
      <c r="K174" s="88">
        <v>280</v>
      </c>
      <c r="L174" s="89">
        <v>786</v>
      </c>
      <c r="M174">
        <f t="shared" si="8"/>
        <v>87</v>
      </c>
      <c r="N174" s="164">
        <f t="shared" si="9"/>
        <v>0.45077720207253885</v>
      </c>
      <c r="P174">
        <f t="shared" si="10"/>
        <v>-50</v>
      </c>
      <c r="Q174" s="165">
        <f t="shared" si="11"/>
        <v>-5.9808612440191387E-2</v>
      </c>
    </row>
    <row r="175" spans="2:17">
      <c r="B175" s="143"/>
      <c r="C175" s="158"/>
      <c r="D175" s="102"/>
      <c r="E175" s="82" t="s">
        <v>8</v>
      </c>
      <c r="F175" s="83" t="s">
        <v>241</v>
      </c>
      <c r="G175" s="84">
        <v>197</v>
      </c>
      <c r="H175" s="90"/>
      <c r="I175" s="86">
        <v>173</v>
      </c>
      <c r="J175" s="91"/>
      <c r="K175" s="88">
        <v>245</v>
      </c>
      <c r="L175" s="92"/>
      <c r="M175">
        <f t="shared" si="8"/>
        <v>48</v>
      </c>
      <c r="N175" s="164">
        <f t="shared" si="9"/>
        <v>0.24365482233502539</v>
      </c>
      <c r="P175">
        <f t="shared" si="10"/>
        <v>0</v>
      </c>
      <c r="Q175" s="165" t="e">
        <f t="shared" si="11"/>
        <v>#DIV/0!</v>
      </c>
    </row>
    <row r="176" spans="2:17">
      <c r="B176" s="143"/>
      <c r="C176" s="158"/>
      <c r="D176" s="102"/>
      <c r="E176" s="82" t="s">
        <v>11</v>
      </c>
      <c r="F176" s="83" t="s">
        <v>242</v>
      </c>
      <c r="G176" s="84">
        <v>197</v>
      </c>
      <c r="H176" s="85">
        <v>907</v>
      </c>
      <c r="I176" s="86">
        <v>0</v>
      </c>
      <c r="J176" s="87">
        <v>622</v>
      </c>
      <c r="K176" s="88">
        <v>234</v>
      </c>
      <c r="L176" s="89">
        <v>565</v>
      </c>
      <c r="M176">
        <f t="shared" si="8"/>
        <v>37</v>
      </c>
      <c r="N176" s="164">
        <f t="shared" si="9"/>
        <v>0.18781725888324874</v>
      </c>
      <c r="P176">
        <f t="shared" si="10"/>
        <v>-342</v>
      </c>
      <c r="Q176" s="165">
        <f t="shared" si="11"/>
        <v>-0.37706725468577729</v>
      </c>
    </row>
    <row r="177" spans="2:17">
      <c r="B177" s="143"/>
      <c r="C177" s="158"/>
      <c r="D177" s="102"/>
      <c r="E177" s="82" t="s">
        <v>13</v>
      </c>
      <c r="F177" s="83" t="s">
        <v>243</v>
      </c>
      <c r="G177" s="84">
        <v>223</v>
      </c>
      <c r="H177" s="90"/>
      <c r="I177" s="86">
        <v>0</v>
      </c>
      <c r="J177" s="91"/>
      <c r="K177" s="88">
        <v>318</v>
      </c>
      <c r="L177" s="92"/>
      <c r="M177">
        <f t="shared" si="8"/>
        <v>95</v>
      </c>
      <c r="N177" s="164">
        <f t="shared" si="9"/>
        <v>0.42600896860986548</v>
      </c>
      <c r="P177">
        <f t="shared" si="10"/>
        <v>0</v>
      </c>
      <c r="Q177" s="165" t="e">
        <f t="shared" si="11"/>
        <v>#DIV/0!</v>
      </c>
    </row>
    <row r="178" spans="2:17">
      <c r="B178" s="143"/>
      <c r="C178" s="158"/>
      <c r="D178" s="102"/>
      <c r="E178" s="82" t="s">
        <v>15</v>
      </c>
      <c r="F178" s="83" t="s">
        <v>244</v>
      </c>
      <c r="G178" s="84">
        <v>145</v>
      </c>
      <c r="H178" s="85">
        <v>801</v>
      </c>
      <c r="I178" s="86">
        <v>284</v>
      </c>
      <c r="J178" s="87">
        <v>615</v>
      </c>
      <c r="K178" s="88">
        <v>225</v>
      </c>
      <c r="L178" s="92"/>
      <c r="M178">
        <f t="shared" si="8"/>
        <v>80</v>
      </c>
      <c r="N178" s="164">
        <f t="shared" si="9"/>
        <v>0.55172413793103448</v>
      </c>
      <c r="P178">
        <f t="shared" si="10"/>
        <v>-801</v>
      </c>
      <c r="Q178" s="165">
        <f t="shared" si="11"/>
        <v>-1</v>
      </c>
    </row>
    <row r="179" spans="2:17">
      <c r="B179" s="143"/>
      <c r="C179" s="158"/>
      <c r="D179" s="102"/>
      <c r="E179" s="82" t="s">
        <v>17</v>
      </c>
      <c r="F179" s="83" t="s">
        <v>245</v>
      </c>
      <c r="G179" s="84">
        <v>220</v>
      </c>
      <c r="H179" s="90"/>
      <c r="I179" s="86">
        <v>268</v>
      </c>
      <c r="J179" s="91"/>
      <c r="K179" s="88"/>
      <c r="L179" s="92"/>
      <c r="M179">
        <f t="shared" si="8"/>
        <v>-220</v>
      </c>
      <c r="N179" s="164">
        <f t="shared" si="9"/>
        <v>-1</v>
      </c>
      <c r="P179">
        <f t="shared" si="10"/>
        <v>0</v>
      </c>
      <c r="Q179" s="165" t="e">
        <f t="shared" si="11"/>
        <v>#DIV/0!</v>
      </c>
    </row>
    <row r="180" spans="2:17">
      <c r="B180" s="143"/>
      <c r="C180" s="158"/>
      <c r="D180" s="102"/>
      <c r="E180" s="82" t="s">
        <v>19</v>
      </c>
      <c r="F180" s="83" t="s">
        <v>246</v>
      </c>
      <c r="G180" s="84">
        <v>267</v>
      </c>
      <c r="H180" s="85">
        <v>821</v>
      </c>
      <c r="I180" s="86">
        <v>323</v>
      </c>
      <c r="J180" s="87">
        <v>706</v>
      </c>
      <c r="K180" s="88">
        <v>343</v>
      </c>
      <c r="L180" s="89">
        <v>633</v>
      </c>
      <c r="M180">
        <f t="shared" si="8"/>
        <v>76</v>
      </c>
      <c r="N180" s="164">
        <f t="shared" si="9"/>
        <v>0.28464419475655428</v>
      </c>
      <c r="P180">
        <f t="shared" si="10"/>
        <v>-188</v>
      </c>
      <c r="Q180" s="165">
        <f t="shared" si="11"/>
        <v>-0.2289890377588307</v>
      </c>
    </row>
    <row r="181" spans="2:17" ht="15.75" thickBot="1">
      <c r="B181" s="143"/>
      <c r="C181" s="158"/>
      <c r="D181" s="102"/>
      <c r="E181" s="82" t="s">
        <v>21</v>
      </c>
      <c r="F181" s="83" t="s">
        <v>247</v>
      </c>
      <c r="G181" s="84">
        <v>181</v>
      </c>
      <c r="H181" s="90"/>
      <c r="I181" s="86">
        <v>0</v>
      </c>
      <c r="J181" s="91"/>
      <c r="K181" s="88">
        <v>278</v>
      </c>
      <c r="L181" s="92"/>
      <c r="M181">
        <f t="shared" si="8"/>
        <v>97</v>
      </c>
      <c r="N181" s="164">
        <f t="shared" si="9"/>
        <v>0.53591160220994472</v>
      </c>
      <c r="P181">
        <f t="shared" si="10"/>
        <v>0</v>
      </c>
      <c r="Q181" s="165" t="e">
        <f t="shared" si="11"/>
        <v>#DIV/0!</v>
      </c>
    </row>
    <row r="182" spans="2:17">
      <c r="B182" s="145"/>
      <c r="C182" s="159" t="s">
        <v>248</v>
      </c>
      <c r="D182" s="103"/>
      <c r="E182" s="104" t="s">
        <v>6</v>
      </c>
      <c r="F182" s="105" t="s">
        <v>249</v>
      </c>
      <c r="G182" s="106">
        <v>244</v>
      </c>
      <c r="H182" s="107">
        <v>600</v>
      </c>
      <c r="I182" s="108">
        <v>275</v>
      </c>
      <c r="J182" s="109">
        <v>762</v>
      </c>
      <c r="K182" s="110">
        <v>246</v>
      </c>
      <c r="L182" s="111">
        <v>721</v>
      </c>
      <c r="M182">
        <f t="shared" si="8"/>
        <v>2</v>
      </c>
      <c r="N182" s="164">
        <f t="shared" si="9"/>
        <v>8.1967213114754103E-3</v>
      </c>
      <c r="P182">
        <f t="shared" si="10"/>
        <v>121</v>
      </c>
      <c r="Q182" s="165">
        <f t="shared" si="11"/>
        <v>0.20166666666666666</v>
      </c>
    </row>
    <row r="183" spans="2:17">
      <c r="B183" s="143"/>
      <c r="C183" s="158"/>
      <c r="D183" s="102"/>
      <c r="E183" s="82" t="s">
        <v>8</v>
      </c>
      <c r="F183" s="83" t="s">
        <v>250</v>
      </c>
      <c r="G183" s="84">
        <v>191</v>
      </c>
      <c r="H183" s="90"/>
      <c r="I183" s="86">
        <v>204</v>
      </c>
      <c r="J183" s="91"/>
      <c r="K183" s="88">
        <v>299</v>
      </c>
      <c r="L183" s="92"/>
      <c r="M183">
        <f t="shared" si="8"/>
        <v>108</v>
      </c>
      <c r="N183" s="164">
        <f t="shared" si="9"/>
        <v>0.56544502617801051</v>
      </c>
      <c r="P183">
        <f t="shared" si="10"/>
        <v>0</v>
      </c>
      <c r="Q183" s="165" t="e">
        <f t="shared" si="11"/>
        <v>#DIV/0!</v>
      </c>
    </row>
    <row r="184" spans="2:17" ht="15.75" thickBot="1">
      <c r="B184" s="144"/>
      <c r="C184" s="160"/>
      <c r="D184" s="112"/>
      <c r="E184" s="94" t="s">
        <v>19</v>
      </c>
      <c r="F184" s="95" t="s">
        <v>251</v>
      </c>
      <c r="G184" s="96">
        <v>278</v>
      </c>
      <c r="H184" s="97"/>
      <c r="I184" s="98">
        <v>255</v>
      </c>
      <c r="J184" s="99"/>
      <c r="K184" s="100"/>
      <c r="L184" s="101"/>
      <c r="M184">
        <f t="shared" si="8"/>
        <v>-278</v>
      </c>
      <c r="N184" s="164">
        <f t="shared" si="9"/>
        <v>-1</v>
      </c>
      <c r="P184">
        <f t="shared" si="10"/>
        <v>0</v>
      </c>
      <c r="Q184" s="165" t="e">
        <f t="shared" si="11"/>
        <v>#DIV/0!</v>
      </c>
    </row>
    <row r="185" spans="2:17">
      <c r="B185" s="143"/>
      <c r="C185" s="158" t="s">
        <v>252</v>
      </c>
      <c r="D185" s="102"/>
      <c r="E185" s="82" t="s">
        <v>6</v>
      </c>
      <c r="F185" s="83" t="s">
        <v>253</v>
      </c>
      <c r="G185" s="84">
        <v>470</v>
      </c>
      <c r="H185" s="85">
        <v>1510</v>
      </c>
      <c r="I185" s="86">
        <v>504</v>
      </c>
      <c r="J185" s="87">
        <v>1463</v>
      </c>
      <c r="K185" s="88">
        <v>0</v>
      </c>
      <c r="L185" s="89">
        <v>1446</v>
      </c>
      <c r="M185">
        <f t="shared" si="8"/>
        <v>-470</v>
      </c>
      <c r="N185" s="164">
        <f t="shared" si="9"/>
        <v>-1</v>
      </c>
      <c r="P185">
        <f t="shared" si="10"/>
        <v>-64</v>
      </c>
      <c r="Q185" s="165">
        <f t="shared" si="11"/>
        <v>-4.2384105960264901E-2</v>
      </c>
    </row>
    <row r="186" spans="2:17">
      <c r="B186" s="143"/>
      <c r="C186" s="158"/>
      <c r="D186" s="102"/>
      <c r="E186" s="82" t="s">
        <v>19</v>
      </c>
      <c r="F186" s="83" t="s">
        <v>254</v>
      </c>
      <c r="G186" s="113">
        <v>563</v>
      </c>
      <c r="H186" s="114"/>
      <c r="I186" s="86">
        <v>0</v>
      </c>
      <c r="J186" s="91"/>
      <c r="K186" s="115">
        <v>0</v>
      </c>
      <c r="L186" s="116"/>
      <c r="M186">
        <f t="shared" si="8"/>
        <v>-563</v>
      </c>
      <c r="N186" s="164">
        <f t="shared" si="9"/>
        <v>-1</v>
      </c>
      <c r="P186">
        <f t="shared" si="10"/>
        <v>0</v>
      </c>
      <c r="Q186" s="165" t="e">
        <f t="shared" si="11"/>
        <v>#DIV/0!</v>
      </c>
    </row>
    <row r="187" spans="2:17" ht="15.75" thickBot="1">
      <c r="B187" s="144"/>
      <c r="C187" s="160"/>
      <c r="D187" s="112"/>
      <c r="E187" s="94" t="s">
        <v>27</v>
      </c>
      <c r="F187" s="95" t="s">
        <v>255</v>
      </c>
      <c r="G187" s="117">
        <v>449</v>
      </c>
      <c r="H187" s="118"/>
      <c r="I187" s="98">
        <v>506</v>
      </c>
      <c r="J187" s="99"/>
      <c r="K187" s="119">
        <v>496</v>
      </c>
      <c r="L187" s="120"/>
      <c r="M187">
        <f t="shared" si="8"/>
        <v>47</v>
      </c>
      <c r="N187" s="164">
        <f t="shared" si="9"/>
        <v>0.10467706013363029</v>
      </c>
      <c r="P187">
        <f t="shared" si="10"/>
        <v>0</v>
      </c>
      <c r="Q187" s="165" t="e">
        <f t="shared" si="11"/>
        <v>#DIV/0!</v>
      </c>
    </row>
    <row r="188" spans="2:17" ht="15.75" thickBot="1">
      <c r="B188" s="144"/>
      <c r="C188" s="160" t="s">
        <v>256</v>
      </c>
      <c r="D188" s="112"/>
      <c r="E188" s="94" t="s">
        <v>214</v>
      </c>
      <c r="F188" s="95" t="s">
        <v>257</v>
      </c>
      <c r="G188" s="96">
        <v>316</v>
      </c>
      <c r="H188" s="121">
        <v>1016</v>
      </c>
      <c r="I188" s="98">
        <v>307</v>
      </c>
      <c r="J188" s="122">
        <v>1027</v>
      </c>
      <c r="K188" s="100">
        <v>283</v>
      </c>
      <c r="L188" s="123">
        <v>1036</v>
      </c>
      <c r="M188">
        <f t="shared" si="8"/>
        <v>-33</v>
      </c>
      <c r="N188" s="164">
        <f t="shared" si="9"/>
        <v>-0.10443037974683544</v>
      </c>
      <c r="P188">
        <f t="shared" si="10"/>
        <v>20</v>
      </c>
      <c r="Q188" s="165">
        <f t="shared" si="11"/>
        <v>1.968503937007874E-2</v>
      </c>
    </row>
    <row r="189" spans="2:17">
      <c r="B189" s="143"/>
      <c r="C189" s="156" t="s">
        <v>258</v>
      </c>
      <c r="D189" s="81"/>
      <c r="E189" s="82" t="s">
        <v>6</v>
      </c>
      <c r="F189" s="83" t="s">
        <v>259</v>
      </c>
      <c r="G189" s="84">
        <v>367</v>
      </c>
      <c r="H189" s="85">
        <v>1100</v>
      </c>
      <c r="I189" s="86">
        <v>369</v>
      </c>
      <c r="J189" s="87">
        <v>1109</v>
      </c>
      <c r="K189" s="88">
        <v>369</v>
      </c>
      <c r="L189" s="89">
        <v>1113</v>
      </c>
      <c r="M189">
        <f t="shared" si="8"/>
        <v>2</v>
      </c>
      <c r="N189" s="164">
        <f t="shared" si="9"/>
        <v>5.4495912806539508E-3</v>
      </c>
      <c r="P189">
        <f t="shared" si="10"/>
        <v>13</v>
      </c>
      <c r="Q189" s="165">
        <f t="shared" si="11"/>
        <v>1.1818181818181818E-2</v>
      </c>
    </row>
    <row r="190" spans="2:17">
      <c r="B190" s="143"/>
      <c r="C190" s="156"/>
      <c r="D190" s="81"/>
      <c r="E190" s="82" t="s">
        <v>8</v>
      </c>
      <c r="F190" s="83" t="s">
        <v>260</v>
      </c>
      <c r="G190" s="84">
        <v>351</v>
      </c>
      <c r="H190" s="90"/>
      <c r="I190" s="86">
        <v>356</v>
      </c>
      <c r="J190" s="91"/>
      <c r="K190" s="88">
        <v>354</v>
      </c>
      <c r="L190" s="92"/>
      <c r="M190">
        <f t="shared" si="8"/>
        <v>3</v>
      </c>
      <c r="N190" s="164">
        <f t="shared" si="9"/>
        <v>8.5470085470085479E-3</v>
      </c>
      <c r="P190">
        <f t="shared" si="10"/>
        <v>0</v>
      </c>
      <c r="Q190" s="165" t="e">
        <f t="shared" si="11"/>
        <v>#DIV/0!</v>
      </c>
    </row>
    <row r="191" spans="2:17">
      <c r="B191" s="143"/>
      <c r="C191" s="156"/>
      <c r="D191" s="81"/>
      <c r="E191" s="82" t="s">
        <v>261</v>
      </c>
      <c r="F191" s="83" t="s">
        <v>262</v>
      </c>
      <c r="G191" s="84">
        <v>331</v>
      </c>
      <c r="H191" s="90"/>
      <c r="I191" s="86">
        <v>348</v>
      </c>
      <c r="J191" s="91"/>
      <c r="K191" s="88">
        <v>345</v>
      </c>
      <c r="L191" s="92"/>
      <c r="M191">
        <f t="shared" si="8"/>
        <v>14</v>
      </c>
      <c r="N191" s="164">
        <f t="shared" si="9"/>
        <v>4.2296072507552872E-2</v>
      </c>
      <c r="P191">
        <f t="shared" si="10"/>
        <v>0</v>
      </c>
      <c r="Q191" s="165" t="e">
        <f t="shared" si="11"/>
        <v>#DIV/0!</v>
      </c>
    </row>
    <row r="192" spans="2:17">
      <c r="B192" s="143"/>
      <c r="C192" s="156"/>
      <c r="D192" s="81"/>
      <c r="E192" s="82" t="s">
        <v>27</v>
      </c>
      <c r="F192" s="83" t="s">
        <v>263</v>
      </c>
      <c r="G192" s="84">
        <v>349</v>
      </c>
      <c r="H192" s="85">
        <v>1058</v>
      </c>
      <c r="I192" s="86">
        <v>353</v>
      </c>
      <c r="J192" s="87">
        <v>1058</v>
      </c>
      <c r="K192" s="88">
        <v>360</v>
      </c>
      <c r="L192" s="89">
        <v>1070</v>
      </c>
      <c r="M192">
        <f t="shared" si="8"/>
        <v>11</v>
      </c>
      <c r="N192" s="164">
        <f t="shared" si="9"/>
        <v>3.151862464183381E-2</v>
      </c>
      <c r="P192">
        <f t="shared" si="10"/>
        <v>12</v>
      </c>
      <c r="Q192" s="165">
        <f t="shared" si="11"/>
        <v>1.1342155009451797E-2</v>
      </c>
    </row>
    <row r="193" spans="2:17" ht="15.75" thickBot="1">
      <c r="B193" s="144"/>
      <c r="C193" s="157"/>
      <c r="D193" s="93"/>
      <c r="E193" s="94" t="s">
        <v>176</v>
      </c>
      <c r="F193" s="95" t="s">
        <v>264</v>
      </c>
      <c r="G193" s="96">
        <v>335</v>
      </c>
      <c r="H193" s="97"/>
      <c r="I193" s="98">
        <v>337</v>
      </c>
      <c r="J193" s="99"/>
      <c r="K193" s="100">
        <v>324</v>
      </c>
      <c r="L193" s="101"/>
      <c r="M193">
        <f t="shared" si="8"/>
        <v>-11</v>
      </c>
      <c r="N193" s="164">
        <f t="shared" si="9"/>
        <v>-3.2835820895522387E-2</v>
      </c>
      <c r="P193">
        <f t="shared" si="10"/>
        <v>0</v>
      </c>
      <c r="Q193" s="165" t="e">
        <f t="shared" si="11"/>
        <v>#DIV/0!</v>
      </c>
    </row>
    <row r="194" spans="2:17">
      <c r="B194" s="143"/>
      <c r="C194" s="156" t="s">
        <v>265</v>
      </c>
      <c r="D194" s="81"/>
      <c r="E194" s="82" t="s">
        <v>6</v>
      </c>
      <c r="F194" s="83" t="s">
        <v>266</v>
      </c>
      <c r="G194" s="84">
        <v>528</v>
      </c>
      <c r="H194" s="85">
        <v>1579</v>
      </c>
      <c r="I194" s="86">
        <v>531</v>
      </c>
      <c r="J194" s="87">
        <v>1480</v>
      </c>
      <c r="K194" s="88">
        <v>511</v>
      </c>
      <c r="L194" s="89">
        <v>1552</v>
      </c>
      <c r="M194">
        <f t="shared" si="8"/>
        <v>-17</v>
      </c>
      <c r="N194" s="164">
        <f t="shared" si="9"/>
        <v>-3.2196969696969696E-2</v>
      </c>
      <c r="P194">
        <f t="shared" si="10"/>
        <v>-27</v>
      </c>
      <c r="Q194" s="165">
        <f t="shared" si="11"/>
        <v>-1.7099430018999367E-2</v>
      </c>
    </row>
    <row r="195" spans="2:17">
      <c r="B195" s="143"/>
      <c r="C195" s="156"/>
      <c r="D195" s="81"/>
      <c r="E195" s="82" t="s">
        <v>261</v>
      </c>
      <c r="F195" s="83" t="s">
        <v>267</v>
      </c>
      <c r="G195" s="113">
        <v>544</v>
      </c>
      <c r="H195" s="114"/>
      <c r="I195" s="86">
        <v>189</v>
      </c>
      <c r="J195" s="91"/>
      <c r="K195" s="115">
        <v>543</v>
      </c>
      <c r="L195" s="116"/>
      <c r="M195">
        <f t="shared" si="8"/>
        <v>-1</v>
      </c>
      <c r="N195" s="164">
        <f t="shared" si="9"/>
        <v>-1.838235294117647E-3</v>
      </c>
      <c r="P195">
        <f t="shared" si="10"/>
        <v>0</v>
      </c>
      <c r="Q195" s="165" t="e">
        <f t="shared" si="11"/>
        <v>#DIV/0!</v>
      </c>
    </row>
    <row r="196" spans="2:17" ht="15.75" thickBot="1">
      <c r="B196" s="144"/>
      <c r="C196" s="157"/>
      <c r="D196" s="93"/>
      <c r="E196" s="94" t="s">
        <v>27</v>
      </c>
      <c r="F196" s="95" t="s">
        <v>268</v>
      </c>
      <c r="G196" s="117">
        <v>505</v>
      </c>
      <c r="H196" s="118"/>
      <c r="I196" s="98">
        <v>503</v>
      </c>
      <c r="J196" s="99"/>
      <c r="K196" s="119">
        <v>495</v>
      </c>
      <c r="L196" s="120"/>
      <c r="M196">
        <f t="shared" si="8"/>
        <v>-10</v>
      </c>
      <c r="N196" s="164">
        <f t="shared" si="9"/>
        <v>-1.9801980198019802E-2</v>
      </c>
      <c r="P196">
        <f t="shared" si="10"/>
        <v>0</v>
      </c>
      <c r="Q196" s="165" t="e">
        <f t="shared" si="11"/>
        <v>#DIV/0!</v>
      </c>
    </row>
    <row r="197" spans="2:17">
      <c r="B197" s="143"/>
      <c r="C197" s="158" t="s">
        <v>269</v>
      </c>
      <c r="D197" s="102"/>
      <c r="E197" s="82" t="s">
        <v>6</v>
      </c>
      <c r="F197" s="83" t="s">
        <v>270</v>
      </c>
      <c r="G197" s="84"/>
      <c r="H197" s="85"/>
      <c r="I197" s="86"/>
      <c r="J197" s="87"/>
      <c r="K197" s="88"/>
      <c r="L197" s="89"/>
      <c r="M197">
        <f t="shared" si="8"/>
        <v>0</v>
      </c>
      <c r="N197" s="164" t="e">
        <f t="shared" si="9"/>
        <v>#DIV/0!</v>
      </c>
      <c r="P197">
        <f t="shared" si="10"/>
        <v>0</v>
      </c>
      <c r="Q197" s="165" t="e">
        <f t="shared" si="11"/>
        <v>#DIV/0!</v>
      </c>
    </row>
    <row r="198" spans="2:17">
      <c r="B198" s="143"/>
      <c r="C198" s="158"/>
      <c r="D198" s="102"/>
      <c r="E198" s="82" t="s">
        <v>261</v>
      </c>
      <c r="F198" s="83" t="s">
        <v>271</v>
      </c>
      <c r="G198" s="84"/>
      <c r="H198" s="124"/>
      <c r="I198" s="86"/>
      <c r="J198" s="91"/>
      <c r="K198" s="88"/>
      <c r="L198" s="92"/>
      <c r="M198">
        <f t="shared" ref="M198:M261" si="12">K198-G198</f>
        <v>0</v>
      </c>
      <c r="N198" s="164" t="e">
        <f t="shared" ref="N198:N261" si="13">M198/G198</f>
        <v>#DIV/0!</v>
      </c>
      <c r="P198">
        <f t="shared" ref="P198:P261" si="14">L198-H198</f>
        <v>0</v>
      </c>
      <c r="Q198" s="165" t="e">
        <f t="shared" ref="Q198:Q261" si="15">P198/H198</f>
        <v>#DIV/0!</v>
      </c>
    </row>
    <row r="199" spans="2:17" ht="15.75" thickBot="1">
      <c r="B199" s="144"/>
      <c r="C199" s="157"/>
      <c r="D199" s="93"/>
      <c r="E199" s="94" t="s">
        <v>27</v>
      </c>
      <c r="F199" s="95" t="s">
        <v>272</v>
      </c>
      <c r="G199" s="96"/>
      <c r="H199" s="125"/>
      <c r="I199" s="98"/>
      <c r="J199" s="99"/>
      <c r="K199" s="100"/>
      <c r="L199" s="101"/>
      <c r="M199">
        <f t="shared" si="12"/>
        <v>0</v>
      </c>
      <c r="N199" s="164" t="e">
        <f t="shared" si="13"/>
        <v>#DIV/0!</v>
      </c>
      <c r="P199">
        <f t="shared" si="14"/>
        <v>0</v>
      </c>
      <c r="Q199" s="165" t="e">
        <f t="shared" si="15"/>
        <v>#DIV/0!</v>
      </c>
    </row>
    <row r="200" spans="2:17">
      <c r="B200" s="143"/>
      <c r="C200" s="158" t="s">
        <v>273</v>
      </c>
      <c r="D200" s="102"/>
      <c r="E200" s="82" t="s">
        <v>6</v>
      </c>
      <c r="F200" s="83" t="s">
        <v>274</v>
      </c>
      <c r="G200" s="84"/>
      <c r="H200" s="85"/>
      <c r="I200" s="86"/>
      <c r="J200" s="87"/>
      <c r="K200" s="88"/>
      <c r="L200" s="89"/>
      <c r="M200">
        <f t="shared" si="12"/>
        <v>0</v>
      </c>
      <c r="N200" s="164" t="e">
        <f t="shared" si="13"/>
        <v>#DIV/0!</v>
      </c>
      <c r="P200">
        <f t="shared" si="14"/>
        <v>0</v>
      </c>
      <c r="Q200" s="165" t="e">
        <f t="shared" si="15"/>
        <v>#DIV/0!</v>
      </c>
    </row>
    <row r="201" spans="2:17">
      <c r="B201" s="143"/>
      <c r="C201" s="158"/>
      <c r="D201" s="102"/>
      <c r="E201" s="82" t="s">
        <v>261</v>
      </c>
      <c r="F201" s="83" t="s">
        <v>275</v>
      </c>
      <c r="G201" s="84"/>
      <c r="H201" s="124"/>
      <c r="I201" s="86"/>
      <c r="J201" s="91"/>
      <c r="K201" s="88"/>
      <c r="L201" s="92"/>
      <c r="M201">
        <f t="shared" si="12"/>
        <v>0</v>
      </c>
      <c r="N201" s="164" t="e">
        <f t="shared" si="13"/>
        <v>#DIV/0!</v>
      </c>
      <c r="P201">
        <f t="shared" si="14"/>
        <v>0</v>
      </c>
      <c r="Q201" s="165" t="e">
        <f t="shared" si="15"/>
        <v>#DIV/0!</v>
      </c>
    </row>
    <row r="202" spans="2:17" ht="15.75" thickBot="1">
      <c r="B202" s="144"/>
      <c r="C202" s="157"/>
      <c r="D202" s="93"/>
      <c r="E202" s="94" t="s">
        <v>27</v>
      </c>
      <c r="F202" s="95" t="s">
        <v>276</v>
      </c>
      <c r="G202" s="96"/>
      <c r="H202" s="125"/>
      <c r="I202" s="98"/>
      <c r="J202" s="99"/>
      <c r="K202" s="100"/>
      <c r="L202" s="101"/>
      <c r="M202">
        <f t="shared" si="12"/>
        <v>0</v>
      </c>
      <c r="N202" s="164" t="e">
        <f t="shared" si="13"/>
        <v>#DIV/0!</v>
      </c>
      <c r="P202">
        <f t="shared" si="14"/>
        <v>0</v>
      </c>
      <c r="Q202" s="165" t="e">
        <f t="shared" si="15"/>
        <v>#DIV/0!</v>
      </c>
    </row>
    <row r="203" spans="2:17">
      <c r="B203" s="143"/>
      <c r="C203" s="158" t="s">
        <v>277</v>
      </c>
      <c r="D203" s="102"/>
      <c r="E203" s="82" t="s">
        <v>6</v>
      </c>
      <c r="F203" s="83" t="s">
        <v>278</v>
      </c>
      <c r="G203" s="84"/>
      <c r="H203" s="85"/>
      <c r="I203" s="86"/>
      <c r="J203" s="87"/>
      <c r="K203" s="88"/>
      <c r="L203" s="89"/>
      <c r="M203">
        <f t="shared" si="12"/>
        <v>0</v>
      </c>
      <c r="N203" s="164" t="e">
        <f t="shared" si="13"/>
        <v>#DIV/0!</v>
      </c>
      <c r="P203">
        <f t="shared" si="14"/>
        <v>0</v>
      </c>
      <c r="Q203" s="165" t="e">
        <f t="shared" si="15"/>
        <v>#DIV/0!</v>
      </c>
    </row>
    <row r="204" spans="2:17">
      <c r="B204" s="143"/>
      <c r="C204" s="158"/>
      <c r="D204" s="102"/>
      <c r="E204" s="82" t="s">
        <v>261</v>
      </c>
      <c r="F204" s="83" t="s">
        <v>279</v>
      </c>
      <c r="G204" s="84"/>
      <c r="H204" s="124"/>
      <c r="I204" s="86"/>
      <c r="J204" s="91"/>
      <c r="K204" s="88"/>
      <c r="L204" s="92"/>
      <c r="M204">
        <f t="shared" si="12"/>
        <v>0</v>
      </c>
      <c r="N204" s="164" t="e">
        <f t="shared" si="13"/>
        <v>#DIV/0!</v>
      </c>
      <c r="P204">
        <f t="shared" si="14"/>
        <v>0</v>
      </c>
      <c r="Q204" s="165" t="e">
        <f t="shared" si="15"/>
        <v>#DIV/0!</v>
      </c>
    </row>
    <row r="205" spans="2:17" ht="15.75" thickBot="1">
      <c r="B205" s="144"/>
      <c r="C205" s="157"/>
      <c r="D205" s="93"/>
      <c r="E205" s="94" t="s">
        <v>27</v>
      </c>
      <c r="F205" s="95" t="s">
        <v>280</v>
      </c>
      <c r="G205" s="96"/>
      <c r="H205" s="125"/>
      <c r="I205" s="98"/>
      <c r="J205" s="99"/>
      <c r="K205" s="100"/>
      <c r="L205" s="101"/>
      <c r="M205">
        <f t="shared" si="12"/>
        <v>0</v>
      </c>
      <c r="N205" s="164" t="e">
        <f t="shared" si="13"/>
        <v>#DIV/0!</v>
      </c>
      <c r="P205">
        <f t="shared" si="14"/>
        <v>0</v>
      </c>
      <c r="Q205" s="165" t="e">
        <f t="shared" si="15"/>
        <v>#DIV/0!</v>
      </c>
    </row>
    <row r="206" spans="2:17">
      <c r="B206" s="143"/>
      <c r="C206" s="156" t="s">
        <v>281</v>
      </c>
      <c r="D206" s="81"/>
      <c r="E206" s="82" t="s">
        <v>6</v>
      </c>
      <c r="F206" s="83" t="s">
        <v>282</v>
      </c>
      <c r="G206" s="84">
        <v>572</v>
      </c>
      <c r="H206" s="85">
        <v>1750</v>
      </c>
      <c r="I206" s="86">
        <v>571</v>
      </c>
      <c r="J206" s="87">
        <v>1724</v>
      </c>
      <c r="K206" s="88">
        <v>570</v>
      </c>
      <c r="L206" s="89">
        <v>1755</v>
      </c>
      <c r="M206">
        <f t="shared" si="12"/>
        <v>-2</v>
      </c>
      <c r="N206" s="164">
        <f t="shared" si="13"/>
        <v>-3.4965034965034965E-3</v>
      </c>
      <c r="P206">
        <f t="shared" si="14"/>
        <v>5</v>
      </c>
      <c r="Q206" s="165">
        <f t="shared" si="15"/>
        <v>2.8571428571428571E-3</v>
      </c>
    </row>
    <row r="207" spans="2:17">
      <c r="B207" s="143"/>
      <c r="C207" s="156"/>
      <c r="D207" s="81"/>
      <c r="E207" s="82" t="s">
        <v>8</v>
      </c>
      <c r="F207" s="83" t="s">
        <v>283</v>
      </c>
      <c r="G207" s="84">
        <v>528</v>
      </c>
      <c r="H207" s="85">
        <v>1500</v>
      </c>
      <c r="I207" s="86">
        <v>523</v>
      </c>
      <c r="J207" s="87">
        <v>1482</v>
      </c>
      <c r="K207" s="88">
        <v>531</v>
      </c>
      <c r="L207" s="89">
        <v>1482</v>
      </c>
      <c r="M207">
        <f t="shared" si="12"/>
        <v>3</v>
      </c>
      <c r="N207" s="164">
        <f t="shared" si="13"/>
        <v>5.681818181818182E-3</v>
      </c>
      <c r="P207">
        <f t="shared" si="14"/>
        <v>-18</v>
      </c>
      <c r="Q207" s="165">
        <f t="shared" si="15"/>
        <v>-1.2E-2</v>
      </c>
    </row>
    <row r="208" spans="2:17">
      <c r="B208" s="143"/>
      <c r="C208" s="156"/>
      <c r="D208" s="81"/>
      <c r="E208" s="82" t="s">
        <v>284</v>
      </c>
      <c r="F208" s="83" t="s">
        <v>285</v>
      </c>
      <c r="G208" s="84">
        <v>515</v>
      </c>
      <c r="H208" s="85">
        <v>1600</v>
      </c>
      <c r="I208" s="86">
        <v>532</v>
      </c>
      <c r="J208" s="87">
        <v>1650</v>
      </c>
      <c r="K208" s="88">
        <v>520</v>
      </c>
      <c r="L208" s="89">
        <v>1650</v>
      </c>
      <c r="M208">
        <f t="shared" si="12"/>
        <v>5</v>
      </c>
      <c r="N208" s="164">
        <f t="shared" si="13"/>
        <v>9.7087378640776691E-3</v>
      </c>
      <c r="P208">
        <f t="shared" si="14"/>
        <v>50</v>
      </c>
      <c r="Q208" s="165">
        <f t="shared" si="15"/>
        <v>3.125E-2</v>
      </c>
    </row>
    <row r="209" spans="2:17">
      <c r="B209" s="143"/>
      <c r="C209" s="156"/>
      <c r="D209" s="81"/>
      <c r="E209" s="82" t="s">
        <v>286</v>
      </c>
      <c r="F209" s="83" t="s">
        <v>287</v>
      </c>
      <c r="G209" s="84">
        <v>503</v>
      </c>
      <c r="H209" s="90"/>
      <c r="I209" s="86">
        <v>526</v>
      </c>
      <c r="J209" s="91"/>
      <c r="K209" s="88">
        <v>510</v>
      </c>
      <c r="L209" s="92"/>
      <c r="M209">
        <f t="shared" si="12"/>
        <v>7</v>
      </c>
      <c r="N209" s="164">
        <f t="shared" si="13"/>
        <v>1.3916500994035786E-2</v>
      </c>
      <c r="P209">
        <f t="shared" si="14"/>
        <v>0</v>
      </c>
      <c r="Q209" s="165" t="e">
        <f t="shared" si="15"/>
        <v>#DIV/0!</v>
      </c>
    </row>
    <row r="210" spans="2:17">
      <c r="B210" s="143"/>
      <c r="C210" s="156"/>
      <c r="D210" s="81"/>
      <c r="E210" s="82" t="s">
        <v>288</v>
      </c>
      <c r="F210" s="83" t="s">
        <v>289</v>
      </c>
      <c r="G210" s="84">
        <v>500</v>
      </c>
      <c r="H210" s="85">
        <v>1340</v>
      </c>
      <c r="I210" s="86">
        <v>510</v>
      </c>
      <c r="J210" s="87">
        <v>1340</v>
      </c>
      <c r="K210" s="88">
        <v>485</v>
      </c>
      <c r="L210" s="89">
        <v>1340</v>
      </c>
      <c r="M210">
        <f t="shared" si="12"/>
        <v>-15</v>
      </c>
      <c r="N210" s="164">
        <f t="shared" si="13"/>
        <v>-0.03</v>
      </c>
      <c r="P210">
        <f t="shared" si="14"/>
        <v>0</v>
      </c>
      <c r="Q210" s="165">
        <f t="shared" si="15"/>
        <v>0</v>
      </c>
    </row>
    <row r="211" spans="2:17">
      <c r="B211" s="143"/>
      <c r="C211" s="156"/>
      <c r="D211" s="81"/>
      <c r="E211" s="82" t="s">
        <v>290</v>
      </c>
      <c r="F211" s="83" t="s">
        <v>291</v>
      </c>
      <c r="G211" s="84">
        <v>470</v>
      </c>
      <c r="H211" s="90"/>
      <c r="I211" s="86">
        <v>485</v>
      </c>
      <c r="J211" s="91"/>
      <c r="K211" s="88">
        <v>470</v>
      </c>
      <c r="L211" s="92"/>
      <c r="M211">
        <f t="shared" si="12"/>
        <v>0</v>
      </c>
      <c r="N211" s="164">
        <f t="shared" si="13"/>
        <v>0</v>
      </c>
      <c r="P211">
        <f t="shared" si="14"/>
        <v>0</v>
      </c>
      <c r="Q211" s="165" t="e">
        <f t="shared" si="15"/>
        <v>#DIV/0!</v>
      </c>
    </row>
    <row r="212" spans="2:17">
      <c r="B212" s="143"/>
      <c r="C212" s="156"/>
      <c r="D212" s="81"/>
      <c r="E212" s="82" t="s">
        <v>15</v>
      </c>
      <c r="F212" s="83" t="s">
        <v>292</v>
      </c>
      <c r="G212" s="84">
        <v>530</v>
      </c>
      <c r="H212" s="85">
        <v>1599</v>
      </c>
      <c r="I212" s="86">
        <v>527</v>
      </c>
      <c r="J212" s="87">
        <v>1554</v>
      </c>
      <c r="K212" s="88">
        <v>519</v>
      </c>
      <c r="L212" s="89">
        <v>1480</v>
      </c>
      <c r="M212">
        <f t="shared" si="12"/>
        <v>-11</v>
      </c>
      <c r="N212" s="164">
        <f t="shared" si="13"/>
        <v>-2.0754716981132074E-2</v>
      </c>
      <c r="P212">
        <f t="shared" si="14"/>
        <v>-119</v>
      </c>
      <c r="Q212" s="165">
        <f t="shared" si="15"/>
        <v>-7.4421513445903684E-2</v>
      </c>
    </row>
    <row r="213" spans="2:17">
      <c r="B213" s="143"/>
      <c r="C213" s="156"/>
      <c r="D213" s="81"/>
      <c r="E213" s="82" t="s">
        <v>17</v>
      </c>
      <c r="F213" s="83" t="s">
        <v>293</v>
      </c>
      <c r="G213" s="84">
        <v>501</v>
      </c>
      <c r="H213" s="90"/>
      <c r="I213" s="86">
        <v>511</v>
      </c>
      <c r="J213" s="91"/>
      <c r="K213" s="88">
        <v>495</v>
      </c>
      <c r="L213" s="92"/>
      <c r="M213">
        <f t="shared" si="12"/>
        <v>-6</v>
      </c>
      <c r="N213" s="164">
        <f t="shared" si="13"/>
        <v>-1.1976047904191617E-2</v>
      </c>
      <c r="P213">
        <f t="shared" si="14"/>
        <v>0</v>
      </c>
      <c r="Q213" s="165" t="e">
        <f t="shared" si="15"/>
        <v>#DIV/0!</v>
      </c>
    </row>
    <row r="214" spans="2:17">
      <c r="B214" s="143"/>
      <c r="C214" s="156"/>
      <c r="D214" s="81"/>
      <c r="E214" s="82" t="s">
        <v>228</v>
      </c>
      <c r="F214" s="83" t="s">
        <v>294</v>
      </c>
      <c r="G214" s="84">
        <v>503</v>
      </c>
      <c r="H214" s="85">
        <v>1510</v>
      </c>
      <c r="I214" s="86">
        <v>503</v>
      </c>
      <c r="J214" s="91"/>
      <c r="K214" s="88">
        <v>500</v>
      </c>
      <c r="L214" s="92"/>
      <c r="M214">
        <f t="shared" si="12"/>
        <v>-3</v>
      </c>
      <c r="N214" s="164">
        <f t="shared" si="13"/>
        <v>-5.9642147117296221E-3</v>
      </c>
      <c r="P214">
        <f t="shared" si="14"/>
        <v>-1510</v>
      </c>
      <c r="Q214" s="165">
        <f t="shared" si="15"/>
        <v>-1</v>
      </c>
    </row>
    <row r="215" spans="2:17">
      <c r="B215" s="143"/>
      <c r="C215" s="156"/>
      <c r="D215" s="81"/>
      <c r="E215" s="82" t="s">
        <v>220</v>
      </c>
      <c r="F215" s="83" t="s">
        <v>295</v>
      </c>
      <c r="G215" s="84">
        <v>499</v>
      </c>
      <c r="H215" s="90"/>
      <c r="I215" s="86">
        <v>500</v>
      </c>
      <c r="J215" s="91"/>
      <c r="K215" s="88">
        <v>498</v>
      </c>
      <c r="L215" s="92"/>
      <c r="M215">
        <f t="shared" si="12"/>
        <v>-1</v>
      </c>
      <c r="N215" s="164">
        <f t="shared" si="13"/>
        <v>-2.004008016032064E-3</v>
      </c>
      <c r="P215">
        <f t="shared" si="14"/>
        <v>0</v>
      </c>
      <c r="Q215" s="165" t="e">
        <f t="shared" si="15"/>
        <v>#DIV/0!</v>
      </c>
    </row>
    <row r="216" spans="2:17">
      <c r="B216" s="143"/>
      <c r="C216" s="156"/>
      <c r="D216" s="81"/>
      <c r="E216" s="82" t="s">
        <v>27</v>
      </c>
      <c r="F216" s="83" t="s">
        <v>296</v>
      </c>
      <c r="G216" s="84">
        <v>535</v>
      </c>
      <c r="H216" s="85">
        <v>1650</v>
      </c>
      <c r="I216" s="86">
        <v>530</v>
      </c>
      <c r="J216" s="87">
        <v>1650</v>
      </c>
      <c r="K216" s="88">
        <v>529</v>
      </c>
      <c r="L216" s="89">
        <v>1604</v>
      </c>
      <c r="M216">
        <f t="shared" si="12"/>
        <v>-6</v>
      </c>
      <c r="N216" s="164">
        <f t="shared" si="13"/>
        <v>-1.1214953271028037E-2</v>
      </c>
      <c r="P216">
        <f t="shared" si="14"/>
        <v>-46</v>
      </c>
      <c r="Q216" s="165">
        <f t="shared" si="15"/>
        <v>-2.7878787878787878E-2</v>
      </c>
    </row>
    <row r="217" spans="2:17">
      <c r="B217" s="143"/>
      <c r="C217" s="156"/>
      <c r="D217" s="81"/>
      <c r="E217" s="82" t="s">
        <v>29</v>
      </c>
      <c r="F217" s="83" t="s">
        <v>297</v>
      </c>
      <c r="G217" s="84">
        <v>522</v>
      </c>
      <c r="H217" s="90"/>
      <c r="I217" s="86">
        <v>519</v>
      </c>
      <c r="J217" s="91"/>
      <c r="K217" s="88">
        <v>527</v>
      </c>
      <c r="L217" s="92"/>
      <c r="M217">
        <f t="shared" si="12"/>
        <v>5</v>
      </c>
      <c r="N217" s="164">
        <f t="shared" si="13"/>
        <v>9.5785440613026813E-3</v>
      </c>
      <c r="P217">
        <f t="shared" si="14"/>
        <v>0</v>
      </c>
      <c r="Q217" s="165" t="e">
        <f t="shared" si="15"/>
        <v>#DIV/0!</v>
      </c>
    </row>
    <row r="218" spans="2:17" ht="15.75" thickBot="1">
      <c r="B218" s="144"/>
      <c r="C218" s="157"/>
      <c r="D218" s="93"/>
      <c r="E218" s="94" t="s">
        <v>31</v>
      </c>
      <c r="F218" s="95" t="s">
        <v>298</v>
      </c>
      <c r="G218" s="96">
        <v>518</v>
      </c>
      <c r="H218" s="97"/>
      <c r="I218" s="98">
        <v>518</v>
      </c>
      <c r="J218" s="99"/>
      <c r="K218" s="100">
        <v>518</v>
      </c>
      <c r="L218" s="101"/>
      <c r="M218">
        <f t="shared" si="12"/>
        <v>0</v>
      </c>
      <c r="N218" s="164">
        <f t="shared" si="13"/>
        <v>0</v>
      </c>
      <c r="P218">
        <f t="shared" si="14"/>
        <v>0</v>
      </c>
      <c r="Q218" s="165" t="e">
        <f t="shared" si="15"/>
        <v>#DIV/0!</v>
      </c>
    </row>
    <row r="219" spans="2:17">
      <c r="B219" s="143"/>
      <c r="C219" s="156" t="s">
        <v>299</v>
      </c>
      <c r="D219" s="81"/>
      <c r="E219" s="82" t="s">
        <v>6</v>
      </c>
      <c r="F219" s="83" t="s">
        <v>300</v>
      </c>
      <c r="G219" s="84">
        <v>645</v>
      </c>
      <c r="H219" s="85">
        <v>1938</v>
      </c>
      <c r="I219" s="86">
        <v>645</v>
      </c>
      <c r="J219" s="87">
        <v>1930</v>
      </c>
      <c r="K219" s="88">
        <v>650</v>
      </c>
      <c r="L219" s="89">
        <v>1951</v>
      </c>
      <c r="M219">
        <f t="shared" si="12"/>
        <v>5</v>
      </c>
      <c r="N219" s="164">
        <f t="shared" si="13"/>
        <v>7.7519379844961239E-3</v>
      </c>
      <c r="P219">
        <f t="shared" si="14"/>
        <v>13</v>
      </c>
      <c r="Q219" s="165">
        <f t="shared" si="15"/>
        <v>6.7079463364293082E-3</v>
      </c>
    </row>
    <row r="220" spans="2:17">
      <c r="B220" s="143"/>
      <c r="C220" s="156"/>
      <c r="D220" s="81"/>
      <c r="E220" s="82" t="s">
        <v>8</v>
      </c>
      <c r="F220" s="83" t="s">
        <v>301</v>
      </c>
      <c r="G220" s="84">
        <v>582</v>
      </c>
      <c r="H220" s="85">
        <v>1700</v>
      </c>
      <c r="I220" s="86">
        <v>586</v>
      </c>
      <c r="J220" s="87">
        <v>1700</v>
      </c>
      <c r="K220" s="88">
        <v>601</v>
      </c>
      <c r="L220" s="89">
        <v>1630</v>
      </c>
      <c r="M220">
        <f t="shared" si="12"/>
        <v>19</v>
      </c>
      <c r="N220" s="164">
        <f t="shared" si="13"/>
        <v>3.2646048109965638E-2</v>
      </c>
      <c r="P220">
        <f t="shared" si="14"/>
        <v>-70</v>
      </c>
      <c r="Q220" s="165">
        <f t="shared" si="15"/>
        <v>-4.1176470588235294E-2</v>
      </c>
    </row>
    <row r="221" spans="2:17">
      <c r="B221" s="143"/>
      <c r="C221" s="156"/>
      <c r="D221" s="81"/>
      <c r="E221" s="82" t="s">
        <v>302</v>
      </c>
      <c r="F221" s="83" t="s">
        <v>303</v>
      </c>
      <c r="G221" s="84">
        <v>535</v>
      </c>
      <c r="H221" s="124"/>
      <c r="I221" s="86">
        <v>540</v>
      </c>
      <c r="J221" s="91"/>
      <c r="K221" s="88">
        <v>557</v>
      </c>
      <c r="L221" s="92"/>
      <c r="M221">
        <f t="shared" si="12"/>
        <v>22</v>
      </c>
      <c r="N221" s="164">
        <f t="shared" si="13"/>
        <v>4.1121495327102804E-2</v>
      </c>
      <c r="P221">
        <f t="shared" si="14"/>
        <v>0</v>
      </c>
      <c r="Q221" s="165" t="e">
        <f t="shared" si="15"/>
        <v>#DIV/0!</v>
      </c>
    </row>
    <row r="222" spans="2:17">
      <c r="B222" s="143"/>
      <c r="C222" s="156"/>
      <c r="D222" s="81"/>
      <c r="E222" s="82" t="s">
        <v>304</v>
      </c>
      <c r="F222" s="83" t="s">
        <v>305</v>
      </c>
      <c r="G222" s="84">
        <v>534</v>
      </c>
      <c r="H222" s="124"/>
      <c r="I222" s="86">
        <v>530</v>
      </c>
      <c r="J222" s="91"/>
      <c r="K222" s="88">
        <v>527</v>
      </c>
      <c r="L222" s="92"/>
      <c r="M222">
        <f t="shared" si="12"/>
        <v>-7</v>
      </c>
      <c r="N222" s="164">
        <f t="shared" si="13"/>
        <v>-1.3108614232209739E-2</v>
      </c>
      <c r="P222">
        <f t="shared" si="14"/>
        <v>0</v>
      </c>
      <c r="Q222" s="165" t="e">
        <f t="shared" si="15"/>
        <v>#DIV/0!</v>
      </c>
    </row>
    <row r="223" spans="2:17">
      <c r="B223" s="143"/>
      <c r="C223" s="156"/>
      <c r="D223" s="81"/>
      <c r="E223" s="82" t="s">
        <v>261</v>
      </c>
      <c r="F223" s="83" t="s">
        <v>306</v>
      </c>
      <c r="G223" s="84">
        <v>530</v>
      </c>
      <c r="H223" s="124"/>
      <c r="I223" s="86">
        <v>530</v>
      </c>
      <c r="J223" s="91"/>
      <c r="K223" s="88">
        <v>530</v>
      </c>
      <c r="L223" s="92"/>
      <c r="M223">
        <f t="shared" si="12"/>
        <v>0</v>
      </c>
      <c r="N223" s="164">
        <f t="shared" si="13"/>
        <v>0</v>
      </c>
      <c r="P223">
        <f t="shared" si="14"/>
        <v>0</v>
      </c>
      <c r="Q223" s="165" t="e">
        <f t="shared" si="15"/>
        <v>#DIV/0!</v>
      </c>
    </row>
    <row r="224" spans="2:17">
      <c r="B224" s="143"/>
      <c r="C224" s="156"/>
      <c r="D224" s="81"/>
      <c r="E224" s="82" t="s">
        <v>27</v>
      </c>
      <c r="F224" s="83" t="s">
        <v>307</v>
      </c>
      <c r="G224" s="84">
        <v>629</v>
      </c>
      <c r="H224" s="124"/>
      <c r="I224" s="86">
        <v>629</v>
      </c>
      <c r="J224" s="91"/>
      <c r="K224" s="88">
        <v>640</v>
      </c>
      <c r="L224" s="92"/>
      <c r="M224">
        <f t="shared" si="12"/>
        <v>11</v>
      </c>
      <c r="N224" s="164">
        <f t="shared" si="13"/>
        <v>1.7488076311605722E-2</v>
      </c>
      <c r="P224">
        <f t="shared" si="14"/>
        <v>0</v>
      </c>
      <c r="Q224" s="165" t="e">
        <f t="shared" si="15"/>
        <v>#DIV/0!</v>
      </c>
    </row>
    <row r="225" spans="2:17" ht="15.75" thickBot="1">
      <c r="B225" s="144"/>
      <c r="C225" s="157"/>
      <c r="D225" s="93"/>
      <c r="E225" s="94" t="s">
        <v>31</v>
      </c>
      <c r="F225" s="95" t="s">
        <v>308</v>
      </c>
      <c r="G225" s="96">
        <v>629</v>
      </c>
      <c r="H225" s="125"/>
      <c r="I225" s="98">
        <v>629</v>
      </c>
      <c r="J225" s="99"/>
      <c r="K225" s="100">
        <v>640</v>
      </c>
      <c r="L225" s="101"/>
      <c r="M225">
        <f t="shared" si="12"/>
        <v>11</v>
      </c>
      <c r="N225" s="164">
        <f t="shared" si="13"/>
        <v>1.7488076311605722E-2</v>
      </c>
      <c r="P225">
        <f t="shared" si="14"/>
        <v>0</v>
      </c>
      <c r="Q225" s="165" t="e">
        <f t="shared" si="15"/>
        <v>#DIV/0!</v>
      </c>
    </row>
    <row r="226" spans="2:17">
      <c r="B226" s="143"/>
      <c r="C226" s="156" t="s">
        <v>309</v>
      </c>
      <c r="D226" s="81"/>
      <c r="E226" s="82" t="s">
        <v>6</v>
      </c>
      <c r="F226" s="83" t="s">
        <v>310</v>
      </c>
      <c r="G226" s="84">
        <v>460</v>
      </c>
      <c r="H226" s="90"/>
      <c r="I226" s="86">
        <v>471</v>
      </c>
      <c r="J226" s="91"/>
      <c r="K226" s="88">
        <v>470</v>
      </c>
      <c r="L226" s="92"/>
      <c r="M226">
        <f t="shared" si="12"/>
        <v>10</v>
      </c>
      <c r="N226" s="164">
        <f t="shared" si="13"/>
        <v>2.1739130434782608E-2</v>
      </c>
      <c r="P226">
        <f t="shared" si="14"/>
        <v>0</v>
      </c>
      <c r="Q226" s="165" t="e">
        <f t="shared" si="15"/>
        <v>#DIV/0!</v>
      </c>
    </row>
    <row r="227" spans="2:17" ht="15.75" thickBot="1">
      <c r="B227" s="144"/>
      <c r="C227" s="157"/>
      <c r="D227" s="93"/>
      <c r="E227" s="94" t="s">
        <v>8</v>
      </c>
      <c r="F227" s="95" t="s">
        <v>311</v>
      </c>
      <c r="G227" s="96">
        <v>380</v>
      </c>
      <c r="H227" s="97"/>
      <c r="I227" s="98">
        <v>420</v>
      </c>
      <c r="J227" s="99"/>
      <c r="K227" s="100">
        <v>440</v>
      </c>
      <c r="L227" s="101"/>
      <c r="M227">
        <f t="shared" si="12"/>
        <v>60</v>
      </c>
      <c r="N227" s="164">
        <f t="shared" si="13"/>
        <v>0.15789473684210525</v>
      </c>
      <c r="P227">
        <f t="shared" si="14"/>
        <v>0</v>
      </c>
      <c r="Q227" s="165" t="e">
        <f t="shared" si="15"/>
        <v>#DIV/0!</v>
      </c>
    </row>
    <row r="228" spans="2:17">
      <c r="B228" s="143"/>
      <c r="C228" s="156" t="s">
        <v>312</v>
      </c>
      <c r="D228" s="81"/>
      <c r="E228" s="82" t="s">
        <v>6</v>
      </c>
      <c r="F228" s="83" t="s">
        <v>313</v>
      </c>
      <c r="G228" s="84">
        <v>528</v>
      </c>
      <c r="H228" s="85">
        <v>1620</v>
      </c>
      <c r="I228" s="86">
        <v>524</v>
      </c>
      <c r="J228" s="87">
        <v>1619</v>
      </c>
      <c r="K228" s="88">
        <v>527</v>
      </c>
      <c r="L228" s="89">
        <v>1610</v>
      </c>
      <c r="M228">
        <f t="shared" si="12"/>
        <v>-1</v>
      </c>
      <c r="N228" s="164">
        <f t="shared" si="13"/>
        <v>-1.893939393939394E-3</v>
      </c>
      <c r="P228">
        <f t="shared" si="14"/>
        <v>-10</v>
      </c>
      <c r="Q228" s="165">
        <f t="shared" si="15"/>
        <v>-6.1728395061728392E-3</v>
      </c>
    </row>
    <row r="229" spans="2:17">
      <c r="B229" s="143"/>
      <c r="C229" s="156"/>
      <c r="D229" s="81"/>
      <c r="E229" s="82" t="s">
        <v>8</v>
      </c>
      <c r="F229" s="83" t="s">
        <v>314</v>
      </c>
      <c r="G229" s="84">
        <v>515</v>
      </c>
      <c r="H229" s="85">
        <v>1550</v>
      </c>
      <c r="I229" s="86">
        <v>512</v>
      </c>
      <c r="J229" s="87">
        <v>1530</v>
      </c>
      <c r="K229" s="88">
        <v>507</v>
      </c>
      <c r="L229" s="89">
        <v>1530</v>
      </c>
      <c r="M229">
        <f t="shared" si="12"/>
        <v>-8</v>
      </c>
      <c r="N229" s="164">
        <f t="shared" si="13"/>
        <v>-1.5533980582524271E-2</v>
      </c>
      <c r="P229">
        <f t="shared" si="14"/>
        <v>-20</v>
      </c>
      <c r="Q229" s="165">
        <f t="shared" si="15"/>
        <v>-1.2903225806451613E-2</v>
      </c>
    </row>
    <row r="230" spans="2:17">
      <c r="B230" s="143"/>
      <c r="C230" s="156"/>
      <c r="D230" s="81"/>
      <c r="E230" s="82" t="s">
        <v>284</v>
      </c>
      <c r="F230" s="83" t="s">
        <v>315</v>
      </c>
      <c r="G230" s="84">
        <v>491</v>
      </c>
      <c r="H230" s="85">
        <v>1380</v>
      </c>
      <c r="I230" s="86">
        <v>498</v>
      </c>
      <c r="J230" s="87">
        <v>1410</v>
      </c>
      <c r="K230" s="88">
        <v>498</v>
      </c>
      <c r="L230" s="89">
        <v>1410</v>
      </c>
      <c r="M230">
        <f t="shared" si="12"/>
        <v>7</v>
      </c>
      <c r="N230" s="164">
        <f t="shared" si="13"/>
        <v>1.4256619144602852E-2</v>
      </c>
      <c r="P230">
        <f t="shared" si="14"/>
        <v>30</v>
      </c>
      <c r="Q230" s="165">
        <f t="shared" si="15"/>
        <v>2.1739130434782608E-2</v>
      </c>
    </row>
    <row r="231" spans="2:17">
      <c r="B231" s="143"/>
      <c r="C231" s="156"/>
      <c r="D231" s="81"/>
      <c r="E231" s="82" t="s">
        <v>286</v>
      </c>
      <c r="F231" s="83" t="s">
        <v>316</v>
      </c>
      <c r="G231" s="84">
        <v>478</v>
      </c>
      <c r="H231" s="90"/>
      <c r="I231" s="86">
        <v>480</v>
      </c>
      <c r="J231" s="91"/>
      <c r="K231" s="88">
        <v>480</v>
      </c>
      <c r="L231" s="92"/>
      <c r="M231">
        <f t="shared" si="12"/>
        <v>2</v>
      </c>
      <c r="N231" s="164">
        <f t="shared" si="13"/>
        <v>4.1841004184100415E-3</v>
      </c>
      <c r="P231">
        <f t="shared" si="14"/>
        <v>0</v>
      </c>
      <c r="Q231" s="165" t="e">
        <f t="shared" si="15"/>
        <v>#DIV/0!</v>
      </c>
    </row>
    <row r="232" spans="2:17">
      <c r="B232" s="143"/>
      <c r="C232" s="156"/>
      <c r="D232" s="81"/>
      <c r="E232" s="82" t="s">
        <v>288</v>
      </c>
      <c r="F232" s="83" t="s">
        <v>317</v>
      </c>
      <c r="G232" s="84">
        <v>443</v>
      </c>
      <c r="H232" s="85">
        <v>1185</v>
      </c>
      <c r="I232" s="86">
        <v>450</v>
      </c>
      <c r="J232" s="87">
        <v>1100</v>
      </c>
      <c r="K232" s="88">
        <v>455</v>
      </c>
      <c r="L232" s="89">
        <v>1100</v>
      </c>
      <c r="M232">
        <f t="shared" si="12"/>
        <v>12</v>
      </c>
      <c r="N232" s="164">
        <f t="shared" si="13"/>
        <v>2.7088036117381489E-2</v>
      </c>
      <c r="P232">
        <f t="shared" si="14"/>
        <v>-85</v>
      </c>
      <c r="Q232" s="165">
        <f t="shared" si="15"/>
        <v>-7.1729957805907171E-2</v>
      </c>
    </row>
    <row r="233" spans="2:17">
      <c r="B233" s="143"/>
      <c r="C233" s="156"/>
      <c r="D233" s="81"/>
      <c r="E233" s="82" t="s">
        <v>290</v>
      </c>
      <c r="F233" s="83" t="s">
        <v>318</v>
      </c>
      <c r="G233" s="84">
        <v>435</v>
      </c>
      <c r="H233" s="90"/>
      <c r="I233" s="86">
        <v>441</v>
      </c>
      <c r="J233" s="91"/>
      <c r="K233" s="88">
        <v>450</v>
      </c>
      <c r="L233" s="92"/>
      <c r="M233">
        <f t="shared" si="12"/>
        <v>15</v>
      </c>
      <c r="N233" s="164">
        <f t="shared" si="13"/>
        <v>3.4482758620689655E-2</v>
      </c>
      <c r="P233">
        <f t="shared" si="14"/>
        <v>0</v>
      </c>
      <c r="Q233" s="165" t="e">
        <f t="shared" si="15"/>
        <v>#DIV/0!</v>
      </c>
    </row>
    <row r="234" spans="2:17">
      <c r="B234" s="143"/>
      <c r="C234" s="156"/>
      <c r="D234" s="81"/>
      <c r="E234" s="82" t="s">
        <v>15</v>
      </c>
      <c r="F234" s="83" t="s">
        <v>319</v>
      </c>
      <c r="G234" s="84">
        <v>495</v>
      </c>
      <c r="H234" s="85">
        <v>1500</v>
      </c>
      <c r="I234" s="86">
        <v>510</v>
      </c>
      <c r="J234" s="87">
        <v>1494</v>
      </c>
      <c r="K234" s="88">
        <v>512</v>
      </c>
      <c r="L234" s="89">
        <v>1400</v>
      </c>
      <c r="M234">
        <f t="shared" si="12"/>
        <v>17</v>
      </c>
      <c r="N234" s="164">
        <f t="shared" si="13"/>
        <v>3.4343434343434343E-2</v>
      </c>
      <c r="P234">
        <f t="shared" si="14"/>
        <v>-100</v>
      </c>
      <c r="Q234" s="165">
        <f t="shared" si="15"/>
        <v>-6.6666666666666666E-2</v>
      </c>
    </row>
    <row r="235" spans="2:17">
      <c r="B235" s="143"/>
      <c r="C235" s="156"/>
      <c r="D235" s="81"/>
      <c r="E235" s="82" t="s">
        <v>17</v>
      </c>
      <c r="F235" s="83" t="s">
        <v>320</v>
      </c>
      <c r="G235" s="84">
        <v>472</v>
      </c>
      <c r="H235" s="90"/>
      <c r="I235" s="86">
        <v>484</v>
      </c>
      <c r="J235" s="91"/>
      <c r="K235" s="88">
        <v>484</v>
      </c>
      <c r="L235" s="92"/>
      <c r="M235">
        <f t="shared" si="12"/>
        <v>12</v>
      </c>
      <c r="N235" s="164">
        <f t="shared" si="13"/>
        <v>2.5423728813559324E-2</v>
      </c>
      <c r="P235">
        <f t="shared" si="14"/>
        <v>0</v>
      </c>
      <c r="Q235" s="165" t="e">
        <f t="shared" si="15"/>
        <v>#DIV/0!</v>
      </c>
    </row>
    <row r="236" spans="2:17">
      <c r="B236" s="143"/>
      <c r="C236" s="156"/>
      <c r="D236" s="81"/>
      <c r="E236" s="82" t="s">
        <v>228</v>
      </c>
      <c r="F236" s="83" t="s">
        <v>321</v>
      </c>
      <c r="G236" s="84">
        <v>515</v>
      </c>
      <c r="H236" s="85">
        <v>1530</v>
      </c>
      <c r="I236" s="86">
        <v>513</v>
      </c>
      <c r="J236" s="87">
        <v>1500</v>
      </c>
      <c r="K236" s="88">
        <v>512</v>
      </c>
      <c r="L236" s="89">
        <v>1474</v>
      </c>
      <c r="M236">
        <f t="shared" si="12"/>
        <v>-3</v>
      </c>
      <c r="N236" s="164">
        <f t="shared" si="13"/>
        <v>-5.8252427184466021E-3</v>
      </c>
      <c r="P236">
        <f t="shared" si="14"/>
        <v>-56</v>
      </c>
      <c r="Q236" s="165">
        <f t="shared" si="15"/>
        <v>-3.6601307189542485E-2</v>
      </c>
    </row>
    <row r="237" spans="2:17">
      <c r="B237" s="143"/>
      <c r="C237" s="156"/>
      <c r="D237" s="81"/>
      <c r="E237" s="82" t="s">
        <v>220</v>
      </c>
      <c r="F237" s="83" t="s">
        <v>322</v>
      </c>
      <c r="G237" s="84">
        <v>472</v>
      </c>
      <c r="H237" s="90"/>
      <c r="I237" s="86">
        <v>472</v>
      </c>
      <c r="J237" s="91"/>
      <c r="K237" s="88">
        <v>469</v>
      </c>
      <c r="L237" s="92"/>
      <c r="M237">
        <f t="shared" si="12"/>
        <v>-3</v>
      </c>
      <c r="N237" s="164">
        <f t="shared" si="13"/>
        <v>-6.3559322033898309E-3</v>
      </c>
      <c r="P237">
        <f t="shared" si="14"/>
        <v>0</v>
      </c>
      <c r="Q237" s="165" t="e">
        <f t="shared" si="15"/>
        <v>#DIV/0!</v>
      </c>
    </row>
    <row r="238" spans="2:17">
      <c r="B238" s="143"/>
      <c r="C238" s="156"/>
      <c r="D238" s="81"/>
      <c r="E238" s="82" t="s">
        <v>27</v>
      </c>
      <c r="F238" s="83" t="s">
        <v>323</v>
      </c>
      <c r="G238" s="84">
        <v>527</v>
      </c>
      <c r="H238" s="85">
        <v>1580</v>
      </c>
      <c r="I238" s="86">
        <v>533</v>
      </c>
      <c r="J238" s="87">
        <v>1593</v>
      </c>
      <c r="K238" s="88">
        <v>527</v>
      </c>
      <c r="L238" s="89">
        <v>1580</v>
      </c>
      <c r="M238">
        <f t="shared" si="12"/>
        <v>0</v>
      </c>
      <c r="N238" s="164">
        <f t="shared" si="13"/>
        <v>0</v>
      </c>
      <c r="P238">
        <f t="shared" si="14"/>
        <v>0</v>
      </c>
      <c r="Q238" s="165">
        <f t="shared" si="15"/>
        <v>0</v>
      </c>
    </row>
    <row r="239" spans="2:17">
      <c r="B239" s="143"/>
      <c r="C239" s="156"/>
      <c r="D239" s="81"/>
      <c r="E239" s="82" t="s">
        <v>29</v>
      </c>
      <c r="F239" s="83" t="s">
        <v>324</v>
      </c>
      <c r="G239" s="84">
        <v>510</v>
      </c>
      <c r="H239" s="90"/>
      <c r="I239" s="86">
        <v>510</v>
      </c>
      <c r="J239" s="91"/>
      <c r="K239" s="88">
        <v>505</v>
      </c>
      <c r="L239" s="92"/>
      <c r="M239">
        <f t="shared" si="12"/>
        <v>-5</v>
      </c>
      <c r="N239" s="164">
        <f t="shared" si="13"/>
        <v>-9.8039215686274508E-3</v>
      </c>
      <c r="P239">
        <f t="shared" si="14"/>
        <v>0</v>
      </c>
      <c r="Q239" s="165" t="e">
        <f t="shared" si="15"/>
        <v>#DIV/0!</v>
      </c>
    </row>
    <row r="240" spans="2:17" ht="15.75" thickBot="1">
      <c r="B240" s="144"/>
      <c r="C240" s="157"/>
      <c r="D240" s="93"/>
      <c r="E240" s="94" t="s">
        <v>31</v>
      </c>
      <c r="F240" s="95" t="s">
        <v>325</v>
      </c>
      <c r="G240" s="96">
        <v>521</v>
      </c>
      <c r="H240" s="97"/>
      <c r="I240" s="98">
        <v>521</v>
      </c>
      <c r="J240" s="99"/>
      <c r="K240" s="100">
        <v>526</v>
      </c>
      <c r="L240" s="101"/>
      <c r="M240">
        <f t="shared" si="12"/>
        <v>5</v>
      </c>
      <c r="N240" s="164">
        <f t="shared" si="13"/>
        <v>9.5969289827255271E-3</v>
      </c>
      <c r="P240">
        <f t="shared" si="14"/>
        <v>0</v>
      </c>
      <c r="Q240" s="165" t="e">
        <f t="shared" si="15"/>
        <v>#DIV/0!</v>
      </c>
    </row>
    <row r="241" spans="2:17">
      <c r="B241" s="143"/>
      <c r="C241" s="156" t="s">
        <v>326</v>
      </c>
      <c r="D241" s="81"/>
      <c r="E241" s="82" t="s">
        <v>6</v>
      </c>
      <c r="F241" s="83" t="s">
        <v>327</v>
      </c>
      <c r="G241" s="84">
        <v>552</v>
      </c>
      <c r="H241" s="85">
        <v>1666</v>
      </c>
      <c r="I241" s="86">
        <v>557</v>
      </c>
      <c r="J241" s="87">
        <v>1666</v>
      </c>
      <c r="K241" s="88">
        <v>554</v>
      </c>
      <c r="L241" s="89">
        <v>1676</v>
      </c>
      <c r="M241">
        <f t="shared" si="12"/>
        <v>2</v>
      </c>
      <c r="N241" s="164">
        <f t="shared" si="13"/>
        <v>3.6231884057971015E-3</v>
      </c>
      <c r="P241">
        <f t="shared" si="14"/>
        <v>10</v>
      </c>
      <c r="Q241" s="165">
        <f t="shared" si="15"/>
        <v>6.0024009603841539E-3</v>
      </c>
    </row>
    <row r="242" spans="2:17">
      <c r="B242" s="143"/>
      <c r="C242" s="156"/>
      <c r="D242" s="81"/>
      <c r="E242" s="82" t="s">
        <v>8</v>
      </c>
      <c r="F242" s="83" t="s">
        <v>328</v>
      </c>
      <c r="G242" s="84">
        <v>539</v>
      </c>
      <c r="H242" s="85">
        <v>1580</v>
      </c>
      <c r="I242" s="86">
        <v>545</v>
      </c>
      <c r="J242" s="87">
        <v>1580</v>
      </c>
      <c r="K242" s="88">
        <v>545</v>
      </c>
      <c r="L242" s="89">
        <v>1566</v>
      </c>
      <c r="M242">
        <f t="shared" si="12"/>
        <v>6</v>
      </c>
      <c r="N242" s="164">
        <f t="shared" si="13"/>
        <v>1.1131725417439703E-2</v>
      </c>
      <c r="P242">
        <f t="shared" si="14"/>
        <v>-14</v>
      </c>
      <c r="Q242" s="165">
        <f t="shared" si="15"/>
        <v>-8.8607594936708865E-3</v>
      </c>
    </row>
    <row r="243" spans="2:17">
      <c r="B243" s="143"/>
      <c r="C243" s="156"/>
      <c r="D243" s="81"/>
      <c r="E243" s="82" t="s">
        <v>329</v>
      </c>
      <c r="F243" s="83" t="s">
        <v>330</v>
      </c>
      <c r="G243" s="84">
        <v>529</v>
      </c>
      <c r="H243" s="90"/>
      <c r="I243" s="86">
        <v>513</v>
      </c>
      <c r="J243" s="91"/>
      <c r="K243" s="88">
        <v>500</v>
      </c>
      <c r="L243" s="92"/>
      <c r="M243">
        <f t="shared" si="12"/>
        <v>-29</v>
      </c>
      <c r="N243" s="164">
        <f t="shared" si="13"/>
        <v>-5.4820415879017016E-2</v>
      </c>
      <c r="P243">
        <f t="shared" si="14"/>
        <v>0</v>
      </c>
      <c r="Q243" s="165" t="e">
        <f t="shared" si="15"/>
        <v>#DIV/0!</v>
      </c>
    </row>
    <row r="244" spans="2:17">
      <c r="B244" s="143"/>
      <c r="C244" s="156"/>
      <c r="D244" s="81"/>
      <c r="E244" s="82" t="s">
        <v>304</v>
      </c>
      <c r="F244" s="83" t="s">
        <v>331</v>
      </c>
      <c r="G244" s="84">
        <v>526</v>
      </c>
      <c r="H244" s="90"/>
      <c r="I244" s="86">
        <v>526</v>
      </c>
      <c r="J244" s="91"/>
      <c r="K244" s="88">
        <v>526</v>
      </c>
      <c r="L244" s="92"/>
      <c r="M244">
        <f t="shared" si="12"/>
        <v>0</v>
      </c>
      <c r="N244" s="164">
        <f t="shared" si="13"/>
        <v>0</v>
      </c>
      <c r="P244">
        <f t="shared" si="14"/>
        <v>0</v>
      </c>
      <c r="Q244" s="165" t="e">
        <f t="shared" si="15"/>
        <v>#DIV/0!</v>
      </c>
    </row>
    <row r="245" spans="2:17">
      <c r="B245" s="143"/>
      <c r="C245" s="156"/>
      <c r="D245" s="81"/>
      <c r="E245" s="82" t="s">
        <v>261</v>
      </c>
      <c r="F245" s="83" t="s">
        <v>332</v>
      </c>
      <c r="G245" s="84">
        <v>545</v>
      </c>
      <c r="H245" s="85">
        <v>1550</v>
      </c>
      <c r="I245" s="86">
        <v>545</v>
      </c>
      <c r="J245" s="91"/>
      <c r="K245" s="88">
        <v>545</v>
      </c>
      <c r="L245" s="92"/>
      <c r="M245">
        <f t="shared" si="12"/>
        <v>0</v>
      </c>
      <c r="N245" s="164">
        <f t="shared" si="13"/>
        <v>0</v>
      </c>
      <c r="P245">
        <f t="shared" si="14"/>
        <v>-1550</v>
      </c>
      <c r="Q245" s="165">
        <f t="shared" si="15"/>
        <v>-1</v>
      </c>
    </row>
    <row r="246" spans="2:17">
      <c r="B246" s="143"/>
      <c r="C246" s="156"/>
      <c r="D246" s="81"/>
      <c r="E246" s="82" t="s">
        <v>27</v>
      </c>
      <c r="F246" s="83" t="s">
        <v>333</v>
      </c>
      <c r="G246" s="84">
        <v>547</v>
      </c>
      <c r="H246" s="90"/>
      <c r="I246" s="86">
        <v>549</v>
      </c>
      <c r="J246" s="91"/>
      <c r="K246" s="88">
        <v>551</v>
      </c>
      <c r="L246" s="92"/>
      <c r="M246">
        <f t="shared" si="12"/>
        <v>4</v>
      </c>
      <c r="N246" s="164">
        <f t="shared" si="13"/>
        <v>7.3126142595978062E-3</v>
      </c>
      <c r="P246">
        <f t="shared" si="14"/>
        <v>0</v>
      </c>
      <c r="Q246" s="165" t="e">
        <f t="shared" si="15"/>
        <v>#DIV/0!</v>
      </c>
    </row>
    <row r="247" spans="2:17" ht="15.75" thickBot="1">
      <c r="B247" s="144"/>
      <c r="C247" s="157"/>
      <c r="D247" s="93"/>
      <c r="E247" s="94" t="s">
        <v>31</v>
      </c>
      <c r="F247" s="95" t="s">
        <v>334</v>
      </c>
      <c r="G247" s="96">
        <v>547</v>
      </c>
      <c r="H247" s="97"/>
      <c r="I247" s="98">
        <v>549</v>
      </c>
      <c r="J247" s="99"/>
      <c r="K247" s="100">
        <v>551</v>
      </c>
      <c r="L247" s="101"/>
      <c r="M247">
        <f t="shared" si="12"/>
        <v>4</v>
      </c>
      <c r="N247" s="164">
        <f t="shared" si="13"/>
        <v>7.3126142595978062E-3</v>
      </c>
      <c r="P247">
        <f t="shared" si="14"/>
        <v>0</v>
      </c>
      <c r="Q247" s="165" t="e">
        <f t="shared" si="15"/>
        <v>#DIV/0!</v>
      </c>
    </row>
    <row r="248" spans="2:17">
      <c r="B248" s="143"/>
      <c r="C248" s="156" t="s">
        <v>335</v>
      </c>
      <c r="D248" s="81"/>
      <c r="E248" s="82" t="s">
        <v>6</v>
      </c>
      <c r="F248" s="83" t="s">
        <v>336</v>
      </c>
      <c r="G248" s="84">
        <v>248</v>
      </c>
      <c r="H248" s="90"/>
      <c r="I248" s="126">
        <v>254</v>
      </c>
      <c r="J248" s="91"/>
      <c r="K248" s="88">
        <v>268</v>
      </c>
      <c r="L248" s="92"/>
      <c r="M248">
        <f t="shared" si="12"/>
        <v>20</v>
      </c>
      <c r="N248" s="164">
        <f t="shared" si="13"/>
        <v>8.0645161290322578E-2</v>
      </c>
      <c r="P248">
        <f t="shared" si="14"/>
        <v>0</v>
      </c>
      <c r="Q248" s="165" t="e">
        <f t="shared" si="15"/>
        <v>#DIV/0!</v>
      </c>
    </row>
    <row r="249" spans="2:17">
      <c r="B249" s="143"/>
      <c r="C249" s="156"/>
      <c r="D249" s="81"/>
      <c r="E249" s="82" t="s">
        <v>8</v>
      </c>
      <c r="F249" s="83" t="s">
        <v>337</v>
      </c>
      <c r="G249" s="84">
        <v>180</v>
      </c>
      <c r="H249" s="90"/>
      <c r="I249" s="126">
        <v>196</v>
      </c>
      <c r="J249" s="91"/>
      <c r="K249" s="88">
        <v>216</v>
      </c>
      <c r="L249" s="92"/>
      <c r="M249">
        <f t="shared" si="12"/>
        <v>36</v>
      </c>
      <c r="N249" s="164">
        <f t="shared" si="13"/>
        <v>0.2</v>
      </c>
      <c r="P249">
        <f t="shared" si="14"/>
        <v>0</v>
      </c>
      <c r="Q249" s="165" t="e">
        <f t="shared" si="15"/>
        <v>#DIV/0!</v>
      </c>
    </row>
    <row r="250" spans="2:17">
      <c r="B250" s="143"/>
      <c r="C250" s="156"/>
      <c r="D250" s="81"/>
      <c r="E250" s="82" t="s">
        <v>329</v>
      </c>
      <c r="F250" s="83" t="s">
        <v>338</v>
      </c>
      <c r="G250" s="84">
        <v>136</v>
      </c>
      <c r="H250" s="90"/>
      <c r="I250" s="126">
        <v>149</v>
      </c>
      <c r="J250" s="91"/>
      <c r="K250" s="88">
        <v>160</v>
      </c>
      <c r="L250" s="92"/>
      <c r="M250">
        <f t="shared" si="12"/>
        <v>24</v>
      </c>
      <c r="N250" s="164">
        <f t="shared" si="13"/>
        <v>0.17647058823529413</v>
      </c>
      <c r="P250">
        <f t="shared" si="14"/>
        <v>0</v>
      </c>
      <c r="Q250" s="165" t="e">
        <f t="shared" si="15"/>
        <v>#DIV/0!</v>
      </c>
    </row>
    <row r="251" spans="2:17">
      <c r="B251" s="143"/>
      <c r="C251" s="156"/>
      <c r="D251" s="81"/>
      <c r="E251" s="82" t="s">
        <v>339</v>
      </c>
      <c r="F251" s="83" t="s">
        <v>340</v>
      </c>
      <c r="G251" s="84">
        <v>142</v>
      </c>
      <c r="H251" s="90"/>
      <c r="I251" s="126">
        <v>152</v>
      </c>
      <c r="J251" s="91"/>
      <c r="K251" s="88">
        <v>168</v>
      </c>
      <c r="L251" s="92"/>
      <c r="M251">
        <f t="shared" si="12"/>
        <v>26</v>
      </c>
      <c r="N251" s="164">
        <f t="shared" si="13"/>
        <v>0.18309859154929578</v>
      </c>
      <c r="P251">
        <f t="shared" si="14"/>
        <v>0</v>
      </c>
      <c r="Q251" s="165" t="e">
        <f t="shared" si="15"/>
        <v>#DIV/0!</v>
      </c>
    </row>
    <row r="252" spans="2:17" ht="15.75" thickBot="1">
      <c r="B252" s="144"/>
      <c r="C252" s="157"/>
      <c r="D252" s="93"/>
      <c r="E252" s="94" t="s">
        <v>27</v>
      </c>
      <c r="F252" s="95" t="s">
        <v>341</v>
      </c>
      <c r="G252" s="96">
        <v>230</v>
      </c>
      <c r="H252" s="97"/>
      <c r="I252" s="127">
        <v>250</v>
      </c>
      <c r="J252" s="99"/>
      <c r="K252" s="100">
        <v>258</v>
      </c>
      <c r="L252" s="101"/>
      <c r="M252">
        <f t="shared" si="12"/>
        <v>28</v>
      </c>
      <c r="N252" s="164">
        <f t="shared" si="13"/>
        <v>0.12173913043478261</v>
      </c>
      <c r="P252">
        <f t="shared" si="14"/>
        <v>0</v>
      </c>
      <c r="Q252" s="165" t="e">
        <f t="shared" si="15"/>
        <v>#DIV/0!</v>
      </c>
    </row>
    <row r="253" spans="2:17">
      <c r="B253" s="143"/>
      <c r="C253" s="156" t="s">
        <v>342</v>
      </c>
      <c r="D253" s="81"/>
      <c r="E253" s="82" t="s">
        <v>6</v>
      </c>
      <c r="F253" s="83" t="s">
        <v>343</v>
      </c>
      <c r="G253" s="84">
        <v>310</v>
      </c>
      <c r="H253" s="90"/>
      <c r="I253" s="126">
        <v>318</v>
      </c>
      <c r="J253" s="91"/>
      <c r="K253" s="88">
        <v>324</v>
      </c>
      <c r="L253" s="92"/>
      <c r="M253">
        <f t="shared" si="12"/>
        <v>14</v>
      </c>
      <c r="N253" s="164">
        <f t="shared" si="13"/>
        <v>4.5161290322580643E-2</v>
      </c>
      <c r="P253">
        <f t="shared" si="14"/>
        <v>0</v>
      </c>
      <c r="Q253" s="165" t="e">
        <f t="shared" si="15"/>
        <v>#DIV/0!</v>
      </c>
    </row>
    <row r="254" spans="2:17">
      <c r="B254" s="143"/>
      <c r="C254" s="156"/>
      <c r="D254" s="81"/>
      <c r="E254" s="82" t="s">
        <v>8</v>
      </c>
      <c r="F254" s="83" t="s">
        <v>344</v>
      </c>
      <c r="G254" s="84">
        <v>270</v>
      </c>
      <c r="H254" s="90"/>
      <c r="I254" s="126">
        <v>282</v>
      </c>
      <c r="J254" s="91"/>
      <c r="K254" s="88">
        <v>290</v>
      </c>
      <c r="L254" s="92"/>
      <c r="M254">
        <f t="shared" si="12"/>
        <v>20</v>
      </c>
      <c r="N254" s="164">
        <f t="shared" si="13"/>
        <v>7.407407407407407E-2</v>
      </c>
      <c r="P254">
        <f t="shared" si="14"/>
        <v>0</v>
      </c>
      <c r="Q254" s="165" t="e">
        <f t="shared" si="15"/>
        <v>#DIV/0!</v>
      </c>
    </row>
    <row r="255" spans="2:17">
      <c r="B255" s="143"/>
      <c r="C255" s="156"/>
      <c r="D255" s="81"/>
      <c r="E255" s="82" t="s">
        <v>345</v>
      </c>
      <c r="F255" s="83" t="s">
        <v>346</v>
      </c>
      <c r="G255" s="84">
        <v>130</v>
      </c>
      <c r="H255" s="90"/>
      <c r="I255" s="126">
        <v>130</v>
      </c>
      <c r="J255" s="91"/>
      <c r="K255" s="88">
        <v>130</v>
      </c>
      <c r="L255" s="92"/>
      <c r="M255">
        <f t="shared" si="12"/>
        <v>0</v>
      </c>
      <c r="N255" s="164">
        <f t="shared" si="13"/>
        <v>0</v>
      </c>
      <c r="P255">
        <f t="shared" si="14"/>
        <v>0</v>
      </c>
      <c r="Q255" s="165" t="e">
        <f t="shared" si="15"/>
        <v>#DIV/0!</v>
      </c>
    </row>
    <row r="256" spans="2:17">
      <c r="B256" s="143"/>
      <c r="C256" s="156"/>
      <c r="D256" s="81"/>
      <c r="E256" s="82" t="s">
        <v>347</v>
      </c>
      <c r="F256" s="83" t="s">
        <v>348</v>
      </c>
      <c r="G256" s="84">
        <v>232</v>
      </c>
      <c r="H256" s="90"/>
      <c r="I256" s="126">
        <v>242</v>
      </c>
      <c r="J256" s="91"/>
      <c r="K256" s="88">
        <v>242</v>
      </c>
      <c r="L256" s="92"/>
      <c r="M256">
        <f t="shared" si="12"/>
        <v>10</v>
      </c>
      <c r="N256" s="164">
        <f t="shared" si="13"/>
        <v>4.3103448275862072E-2</v>
      </c>
      <c r="P256">
        <f t="shared" si="14"/>
        <v>0</v>
      </c>
      <c r="Q256" s="165" t="e">
        <f t="shared" si="15"/>
        <v>#DIV/0!</v>
      </c>
    </row>
    <row r="257" spans="2:17" ht="15.75" thickBot="1">
      <c r="B257" s="144"/>
      <c r="C257" s="157"/>
      <c r="D257" s="93"/>
      <c r="E257" s="94" t="s">
        <v>349</v>
      </c>
      <c r="F257" s="95" t="s">
        <v>350</v>
      </c>
      <c r="G257" s="96">
        <v>324</v>
      </c>
      <c r="H257" s="97"/>
      <c r="I257" s="127">
        <v>325</v>
      </c>
      <c r="J257" s="99"/>
      <c r="K257" s="100">
        <v>342</v>
      </c>
      <c r="L257" s="101"/>
      <c r="M257">
        <f t="shared" si="12"/>
        <v>18</v>
      </c>
      <c r="N257" s="164">
        <f t="shared" si="13"/>
        <v>5.5555555555555552E-2</v>
      </c>
      <c r="P257">
        <f t="shared" si="14"/>
        <v>0</v>
      </c>
      <c r="Q257" s="165" t="e">
        <f t="shared" si="15"/>
        <v>#DIV/0!</v>
      </c>
    </row>
    <row r="258" spans="2:17">
      <c r="B258" s="143"/>
      <c r="C258" s="156" t="s">
        <v>351</v>
      </c>
      <c r="D258" s="81"/>
      <c r="E258" s="82" t="s">
        <v>6</v>
      </c>
      <c r="F258" s="83" t="s">
        <v>352</v>
      </c>
      <c r="G258" s="84">
        <v>172</v>
      </c>
      <c r="H258" s="90"/>
      <c r="I258" s="126">
        <v>174</v>
      </c>
      <c r="J258" s="91"/>
      <c r="K258" s="88">
        <v>174</v>
      </c>
      <c r="L258" s="92"/>
      <c r="M258">
        <f t="shared" si="12"/>
        <v>2</v>
      </c>
      <c r="N258" s="164">
        <f t="shared" si="13"/>
        <v>1.1627906976744186E-2</v>
      </c>
      <c r="P258">
        <f t="shared" si="14"/>
        <v>0</v>
      </c>
      <c r="Q258" s="165" t="e">
        <f t="shared" si="15"/>
        <v>#DIV/0!</v>
      </c>
    </row>
    <row r="259" spans="2:17">
      <c r="B259" s="143"/>
      <c r="C259" s="156"/>
      <c r="D259" s="81"/>
      <c r="E259" s="82" t="s">
        <v>8</v>
      </c>
      <c r="F259" s="83" t="s">
        <v>353</v>
      </c>
      <c r="G259" s="84">
        <v>136</v>
      </c>
      <c r="H259" s="90"/>
      <c r="I259" s="126">
        <v>140</v>
      </c>
      <c r="J259" s="91"/>
      <c r="K259" s="88">
        <v>140</v>
      </c>
      <c r="L259" s="92"/>
      <c r="M259">
        <f t="shared" si="12"/>
        <v>4</v>
      </c>
      <c r="N259" s="164">
        <f t="shared" si="13"/>
        <v>2.9411764705882353E-2</v>
      </c>
      <c r="P259">
        <f t="shared" si="14"/>
        <v>0</v>
      </c>
      <c r="Q259" s="165" t="e">
        <f t="shared" si="15"/>
        <v>#DIV/0!</v>
      </c>
    </row>
    <row r="260" spans="2:17">
      <c r="B260" s="143"/>
      <c r="C260" s="156"/>
      <c r="D260" s="81"/>
      <c r="E260" s="82" t="s">
        <v>345</v>
      </c>
      <c r="F260" s="83" t="s">
        <v>354</v>
      </c>
      <c r="G260" s="84">
        <v>100</v>
      </c>
      <c r="H260" s="90"/>
      <c r="I260" s="126">
        <v>108</v>
      </c>
      <c r="J260" s="91"/>
      <c r="K260" s="88">
        <v>108</v>
      </c>
      <c r="L260" s="92"/>
      <c r="M260">
        <f t="shared" si="12"/>
        <v>8</v>
      </c>
      <c r="N260" s="164">
        <f t="shared" si="13"/>
        <v>0.08</v>
      </c>
      <c r="P260">
        <f t="shared" si="14"/>
        <v>0</v>
      </c>
      <c r="Q260" s="165" t="e">
        <f t="shared" si="15"/>
        <v>#DIV/0!</v>
      </c>
    </row>
    <row r="261" spans="2:17">
      <c r="B261" s="143"/>
      <c r="C261" s="156"/>
      <c r="D261" s="81"/>
      <c r="E261" s="82" t="s">
        <v>339</v>
      </c>
      <c r="F261" s="83" t="s">
        <v>355</v>
      </c>
      <c r="G261" s="84">
        <v>108</v>
      </c>
      <c r="H261" s="90"/>
      <c r="I261" s="126">
        <v>112</v>
      </c>
      <c r="J261" s="91"/>
      <c r="K261" s="88">
        <v>112</v>
      </c>
      <c r="L261" s="92"/>
      <c r="M261">
        <f t="shared" si="12"/>
        <v>4</v>
      </c>
      <c r="N261" s="164">
        <f t="shared" si="13"/>
        <v>3.7037037037037035E-2</v>
      </c>
      <c r="P261">
        <f t="shared" si="14"/>
        <v>0</v>
      </c>
      <c r="Q261" s="165" t="e">
        <f t="shared" si="15"/>
        <v>#DIV/0!</v>
      </c>
    </row>
    <row r="262" spans="2:17" ht="15.75" thickBot="1">
      <c r="B262" s="144"/>
      <c r="C262" s="157"/>
      <c r="D262" s="93"/>
      <c r="E262" s="94" t="s">
        <v>349</v>
      </c>
      <c r="F262" s="95" t="s">
        <v>356</v>
      </c>
      <c r="G262" s="96">
        <v>164</v>
      </c>
      <c r="H262" s="97"/>
      <c r="I262" s="127">
        <v>163</v>
      </c>
      <c r="J262" s="99"/>
      <c r="K262" s="100">
        <v>163</v>
      </c>
      <c r="L262" s="101"/>
      <c r="M262">
        <f t="shared" ref="M262:M291" si="16">K262-G262</f>
        <v>-1</v>
      </c>
      <c r="N262" s="164">
        <f t="shared" ref="N262:N291" si="17">M262/G262</f>
        <v>-6.0975609756097563E-3</v>
      </c>
      <c r="P262">
        <f t="shared" ref="P262:P291" si="18">L262-H262</f>
        <v>0</v>
      </c>
      <c r="Q262" s="165" t="e">
        <f t="shared" ref="Q262:Q291" si="19">P262/H262</f>
        <v>#DIV/0!</v>
      </c>
    </row>
    <row r="263" spans="2:17">
      <c r="B263" s="143"/>
      <c r="C263" s="156" t="s">
        <v>357</v>
      </c>
      <c r="D263" s="81"/>
      <c r="E263" s="82" t="s">
        <v>6</v>
      </c>
      <c r="F263" s="83" t="s">
        <v>358</v>
      </c>
      <c r="G263" s="84">
        <v>136</v>
      </c>
      <c r="H263" s="85">
        <v>416</v>
      </c>
      <c r="I263" s="86">
        <v>137</v>
      </c>
      <c r="J263" s="87">
        <v>416</v>
      </c>
      <c r="K263" s="88">
        <v>136</v>
      </c>
      <c r="L263" s="89">
        <v>414</v>
      </c>
      <c r="M263">
        <f t="shared" si="16"/>
        <v>0</v>
      </c>
      <c r="N263" s="164">
        <f t="shared" si="17"/>
        <v>0</v>
      </c>
      <c r="P263">
        <f t="shared" si="18"/>
        <v>-2</v>
      </c>
      <c r="Q263" s="165">
        <f t="shared" si="19"/>
        <v>-4.807692307692308E-3</v>
      </c>
    </row>
    <row r="264" spans="2:17">
      <c r="B264" s="143"/>
      <c r="C264" s="156"/>
      <c r="D264" s="81"/>
      <c r="E264" s="82" t="s">
        <v>8</v>
      </c>
      <c r="F264" s="83" t="s">
        <v>359</v>
      </c>
      <c r="G264" s="84">
        <v>122</v>
      </c>
      <c r="H264" s="90"/>
      <c r="I264" s="86">
        <v>120</v>
      </c>
      <c r="J264" s="91"/>
      <c r="K264" s="88">
        <v>127</v>
      </c>
      <c r="L264" s="128"/>
      <c r="M264">
        <f t="shared" si="16"/>
        <v>5</v>
      </c>
      <c r="N264" s="164">
        <f t="shared" si="17"/>
        <v>4.0983606557377046E-2</v>
      </c>
      <c r="P264">
        <f t="shared" si="18"/>
        <v>0</v>
      </c>
      <c r="Q264" s="165" t="e">
        <f t="shared" si="19"/>
        <v>#DIV/0!</v>
      </c>
    </row>
    <row r="265" spans="2:17">
      <c r="B265" s="143"/>
      <c r="C265" s="156"/>
      <c r="D265" s="81"/>
      <c r="E265" s="82" t="s">
        <v>27</v>
      </c>
      <c r="F265" s="83" t="s">
        <v>360</v>
      </c>
      <c r="G265" s="84">
        <v>130</v>
      </c>
      <c r="H265" s="90"/>
      <c r="I265" s="86">
        <v>130</v>
      </c>
      <c r="J265" s="91"/>
      <c r="K265" s="88">
        <v>130</v>
      </c>
      <c r="L265" s="128"/>
      <c r="M265">
        <f t="shared" si="16"/>
        <v>0</v>
      </c>
      <c r="N265" s="164">
        <f t="shared" si="17"/>
        <v>0</v>
      </c>
      <c r="P265">
        <f t="shared" si="18"/>
        <v>0</v>
      </c>
      <c r="Q265" s="165" t="e">
        <f t="shared" si="19"/>
        <v>#DIV/0!</v>
      </c>
    </row>
    <row r="266" spans="2:17" ht="15.75" thickBot="1">
      <c r="B266" s="144"/>
      <c r="C266" s="157"/>
      <c r="D266" s="93"/>
      <c r="E266" s="94" t="s">
        <v>176</v>
      </c>
      <c r="F266" s="95" t="s">
        <v>361</v>
      </c>
      <c r="G266" s="96">
        <v>128</v>
      </c>
      <c r="H266" s="97"/>
      <c r="I266" s="98">
        <v>128</v>
      </c>
      <c r="J266" s="91"/>
      <c r="K266" s="100">
        <v>128</v>
      </c>
      <c r="L266" s="129"/>
      <c r="M266">
        <f t="shared" si="16"/>
        <v>0</v>
      </c>
      <c r="N266" s="164">
        <f t="shared" si="17"/>
        <v>0</v>
      </c>
      <c r="P266">
        <f t="shared" si="18"/>
        <v>0</v>
      </c>
      <c r="Q266" s="165" t="e">
        <f t="shared" si="19"/>
        <v>#DIV/0!</v>
      </c>
    </row>
    <row r="267" spans="2:17" ht="15.75" thickBot="1">
      <c r="B267" s="144"/>
      <c r="C267" s="157" t="s">
        <v>362</v>
      </c>
      <c r="D267" s="93"/>
      <c r="E267" s="94" t="s">
        <v>214</v>
      </c>
      <c r="F267" s="95" t="s">
        <v>363</v>
      </c>
      <c r="G267" s="96">
        <v>133</v>
      </c>
      <c r="H267" s="121">
        <v>394</v>
      </c>
      <c r="I267" s="98">
        <v>131</v>
      </c>
      <c r="J267" s="122">
        <v>395</v>
      </c>
      <c r="K267" s="100">
        <v>129</v>
      </c>
      <c r="L267" s="123">
        <v>387</v>
      </c>
      <c r="M267">
        <f t="shared" si="16"/>
        <v>-4</v>
      </c>
      <c r="N267" s="164">
        <f t="shared" si="17"/>
        <v>-3.007518796992481E-2</v>
      </c>
      <c r="P267">
        <f t="shared" si="18"/>
        <v>-7</v>
      </c>
      <c r="Q267" s="165">
        <f t="shared" si="19"/>
        <v>-1.7766497461928935E-2</v>
      </c>
    </row>
    <row r="268" spans="2:17" ht="15.75" thickBot="1">
      <c r="B268" s="144"/>
      <c r="C268" s="157" t="s">
        <v>364</v>
      </c>
      <c r="D268" s="93"/>
      <c r="E268" s="94" t="s">
        <v>214</v>
      </c>
      <c r="F268" s="95" t="s">
        <v>365</v>
      </c>
      <c r="G268" s="96">
        <v>116</v>
      </c>
      <c r="H268" s="121">
        <v>340</v>
      </c>
      <c r="I268" s="98">
        <v>117</v>
      </c>
      <c r="J268" s="122">
        <v>340</v>
      </c>
      <c r="K268" s="100">
        <v>115</v>
      </c>
      <c r="L268" s="123">
        <v>345</v>
      </c>
      <c r="M268">
        <f t="shared" si="16"/>
        <v>-1</v>
      </c>
      <c r="N268" s="164">
        <f t="shared" si="17"/>
        <v>-8.6206896551724137E-3</v>
      </c>
      <c r="P268">
        <f t="shared" si="18"/>
        <v>5</v>
      </c>
      <c r="Q268" s="165">
        <f t="shared" si="19"/>
        <v>1.4705882352941176E-2</v>
      </c>
    </row>
    <row r="269" spans="2:17" ht="15.75" thickBot="1">
      <c r="B269" s="144"/>
      <c r="C269" s="157" t="s">
        <v>366</v>
      </c>
      <c r="D269" s="93"/>
      <c r="E269" s="94" t="s">
        <v>214</v>
      </c>
      <c r="F269" s="95" t="s">
        <v>367</v>
      </c>
      <c r="G269" s="96">
        <v>107</v>
      </c>
      <c r="H269" s="97"/>
      <c r="I269" s="98">
        <v>106</v>
      </c>
      <c r="J269" s="91"/>
      <c r="K269" s="100">
        <v>107</v>
      </c>
      <c r="L269" s="129"/>
      <c r="M269">
        <f t="shared" si="16"/>
        <v>0</v>
      </c>
      <c r="N269" s="164">
        <f t="shared" si="17"/>
        <v>0</v>
      </c>
      <c r="P269">
        <f t="shared" si="18"/>
        <v>0</v>
      </c>
      <c r="Q269" s="165" t="e">
        <f t="shared" si="19"/>
        <v>#DIV/0!</v>
      </c>
    </row>
    <row r="270" spans="2:17" ht="15.75" thickBot="1">
      <c r="B270" s="144"/>
      <c r="C270" s="161" t="s">
        <v>368</v>
      </c>
      <c r="D270" s="93"/>
      <c r="E270" s="94" t="s">
        <v>214</v>
      </c>
      <c r="F270" s="95" t="s">
        <v>369</v>
      </c>
      <c r="G270" s="96">
        <v>100</v>
      </c>
      <c r="H270" s="97"/>
      <c r="I270" s="98">
        <v>90</v>
      </c>
      <c r="J270" s="91"/>
      <c r="K270" s="100">
        <v>92</v>
      </c>
      <c r="L270" s="129"/>
      <c r="M270">
        <f t="shared" si="16"/>
        <v>-8</v>
      </c>
      <c r="N270" s="164">
        <f t="shared" si="17"/>
        <v>-0.08</v>
      </c>
      <c r="P270">
        <f t="shared" si="18"/>
        <v>0</v>
      </c>
      <c r="Q270" s="165" t="e">
        <f t="shared" si="19"/>
        <v>#DIV/0!</v>
      </c>
    </row>
    <row r="271" spans="2:17" ht="15.75" thickBot="1">
      <c r="B271" s="144"/>
      <c r="C271" s="157" t="s">
        <v>370</v>
      </c>
      <c r="D271" s="93"/>
      <c r="E271" s="94" t="s">
        <v>214</v>
      </c>
      <c r="F271" s="95" t="s">
        <v>371</v>
      </c>
      <c r="G271" s="96">
        <v>75</v>
      </c>
      <c r="H271" s="97"/>
      <c r="I271" s="98">
        <v>94</v>
      </c>
      <c r="J271" s="91"/>
      <c r="K271" s="100">
        <v>95</v>
      </c>
      <c r="L271" s="129"/>
      <c r="M271">
        <f t="shared" si="16"/>
        <v>20</v>
      </c>
      <c r="N271" s="164">
        <f t="shared" si="17"/>
        <v>0.26666666666666666</v>
      </c>
      <c r="P271">
        <f t="shared" si="18"/>
        <v>0</v>
      </c>
      <c r="Q271" s="165" t="e">
        <f t="shared" si="19"/>
        <v>#DIV/0!</v>
      </c>
    </row>
    <row r="272" spans="2:17">
      <c r="B272" s="143"/>
      <c r="C272" s="156" t="s">
        <v>372</v>
      </c>
      <c r="D272" s="81"/>
      <c r="E272" s="82" t="s">
        <v>6</v>
      </c>
      <c r="F272" s="83" t="s">
        <v>373</v>
      </c>
      <c r="G272" s="84">
        <v>127</v>
      </c>
      <c r="H272" s="85">
        <v>380</v>
      </c>
      <c r="I272" s="86">
        <v>127</v>
      </c>
      <c r="J272" s="87">
        <v>385</v>
      </c>
      <c r="K272" s="88">
        <v>127</v>
      </c>
      <c r="L272" s="89">
        <v>384</v>
      </c>
      <c r="M272">
        <f t="shared" si="16"/>
        <v>0</v>
      </c>
      <c r="N272" s="164">
        <f t="shared" si="17"/>
        <v>0</v>
      </c>
      <c r="P272">
        <f t="shared" si="18"/>
        <v>4</v>
      </c>
      <c r="Q272" s="165">
        <f t="shared" si="19"/>
        <v>1.0526315789473684E-2</v>
      </c>
    </row>
    <row r="273" spans="2:17">
      <c r="B273" s="143"/>
      <c r="C273" s="156"/>
      <c r="D273" s="81"/>
      <c r="E273" s="82" t="s">
        <v>8</v>
      </c>
      <c r="F273" s="83" t="s">
        <v>374</v>
      </c>
      <c r="G273" s="84">
        <v>115</v>
      </c>
      <c r="H273" s="90"/>
      <c r="I273" s="86">
        <v>110</v>
      </c>
      <c r="J273" s="91"/>
      <c r="K273" s="88">
        <v>110</v>
      </c>
      <c r="L273" s="128"/>
      <c r="M273">
        <f t="shared" si="16"/>
        <v>-5</v>
      </c>
      <c r="N273" s="164">
        <f t="shared" si="17"/>
        <v>-4.3478260869565216E-2</v>
      </c>
      <c r="P273">
        <f t="shared" si="18"/>
        <v>0</v>
      </c>
      <c r="Q273" s="165" t="e">
        <f t="shared" si="19"/>
        <v>#DIV/0!</v>
      </c>
    </row>
    <row r="274" spans="2:17">
      <c r="B274" s="143"/>
      <c r="C274" s="156"/>
      <c r="D274" s="81"/>
      <c r="E274" s="82" t="s">
        <v>27</v>
      </c>
      <c r="F274" s="83" t="s">
        <v>375</v>
      </c>
      <c r="G274" s="84">
        <v>123</v>
      </c>
      <c r="H274" s="90"/>
      <c r="I274" s="86">
        <v>126</v>
      </c>
      <c r="J274" s="91"/>
      <c r="K274" s="88">
        <v>125</v>
      </c>
      <c r="L274" s="128"/>
      <c r="M274">
        <f t="shared" si="16"/>
        <v>2</v>
      </c>
      <c r="N274" s="164">
        <f t="shared" si="17"/>
        <v>1.6260162601626018E-2</v>
      </c>
      <c r="P274">
        <f t="shared" si="18"/>
        <v>0</v>
      </c>
      <c r="Q274" s="165" t="e">
        <f t="shared" si="19"/>
        <v>#DIV/0!</v>
      </c>
    </row>
    <row r="275" spans="2:17" ht="15.75" thickBot="1">
      <c r="B275" s="144"/>
      <c r="C275" s="157"/>
      <c r="D275" s="93"/>
      <c r="E275" s="94" t="s">
        <v>176</v>
      </c>
      <c r="F275" s="95" t="s">
        <v>376</v>
      </c>
      <c r="G275" s="96">
        <v>121</v>
      </c>
      <c r="H275" s="97"/>
      <c r="I275" s="98">
        <v>125</v>
      </c>
      <c r="J275" s="91"/>
      <c r="K275" s="100">
        <v>120</v>
      </c>
      <c r="L275" s="129"/>
      <c r="M275">
        <f t="shared" si="16"/>
        <v>-1</v>
      </c>
      <c r="N275" s="164">
        <f t="shared" si="17"/>
        <v>-8.2644628099173556E-3</v>
      </c>
      <c r="P275">
        <f t="shared" si="18"/>
        <v>0</v>
      </c>
      <c r="Q275" s="165" t="e">
        <f t="shared" si="19"/>
        <v>#DIV/0!</v>
      </c>
    </row>
    <row r="276" spans="2:17">
      <c r="B276" s="143"/>
      <c r="C276" s="156" t="s">
        <v>377</v>
      </c>
      <c r="D276" s="81"/>
      <c r="E276" s="82" t="s">
        <v>6</v>
      </c>
      <c r="F276" s="83" t="s">
        <v>378</v>
      </c>
      <c r="G276" s="84">
        <v>134</v>
      </c>
      <c r="H276" s="85">
        <v>397</v>
      </c>
      <c r="I276" s="86">
        <v>133</v>
      </c>
      <c r="J276" s="87">
        <v>402</v>
      </c>
      <c r="K276" s="88">
        <v>134</v>
      </c>
      <c r="L276" s="89">
        <v>401</v>
      </c>
      <c r="M276">
        <f t="shared" si="16"/>
        <v>0</v>
      </c>
      <c r="N276" s="164">
        <f t="shared" si="17"/>
        <v>0</v>
      </c>
      <c r="P276">
        <f t="shared" si="18"/>
        <v>4</v>
      </c>
      <c r="Q276" s="165">
        <f t="shared" si="19"/>
        <v>1.0075566750629723E-2</v>
      </c>
    </row>
    <row r="277" spans="2:17">
      <c r="B277" s="143"/>
      <c r="C277" s="156"/>
      <c r="D277" s="81"/>
      <c r="E277" s="82" t="s">
        <v>8</v>
      </c>
      <c r="F277" s="83" t="s">
        <v>379</v>
      </c>
      <c r="G277" s="84">
        <v>110</v>
      </c>
      <c r="H277" s="90"/>
      <c r="I277" s="86">
        <v>116</v>
      </c>
      <c r="J277" s="91"/>
      <c r="K277" s="88">
        <v>117</v>
      </c>
      <c r="L277" s="128"/>
      <c r="M277">
        <f t="shared" si="16"/>
        <v>7</v>
      </c>
      <c r="N277" s="164">
        <f t="shared" si="17"/>
        <v>6.363636363636363E-2</v>
      </c>
      <c r="P277">
        <f t="shared" si="18"/>
        <v>0</v>
      </c>
      <c r="Q277" s="165" t="e">
        <f t="shared" si="19"/>
        <v>#DIV/0!</v>
      </c>
    </row>
    <row r="278" spans="2:17">
      <c r="B278" s="143"/>
      <c r="C278" s="156"/>
      <c r="D278" s="81"/>
      <c r="E278" s="82" t="s">
        <v>27</v>
      </c>
      <c r="F278" s="83" t="s">
        <v>380</v>
      </c>
      <c r="G278" s="84">
        <v>131</v>
      </c>
      <c r="H278" s="90"/>
      <c r="I278" s="86">
        <v>130</v>
      </c>
      <c r="J278" s="91"/>
      <c r="K278" s="88">
        <v>130</v>
      </c>
      <c r="L278" s="128"/>
      <c r="M278">
        <f t="shared" si="16"/>
        <v>-1</v>
      </c>
      <c r="N278" s="164">
        <f t="shared" si="17"/>
        <v>-7.6335877862595417E-3</v>
      </c>
      <c r="P278">
        <f t="shared" si="18"/>
        <v>0</v>
      </c>
      <c r="Q278" s="165" t="e">
        <f t="shared" si="19"/>
        <v>#DIV/0!</v>
      </c>
    </row>
    <row r="279" spans="2:17" ht="15.75" thickBot="1">
      <c r="B279" s="144"/>
      <c r="C279" s="157"/>
      <c r="D279" s="93"/>
      <c r="E279" s="94" t="s">
        <v>176</v>
      </c>
      <c r="F279" s="95" t="s">
        <v>381</v>
      </c>
      <c r="G279" s="96">
        <v>127</v>
      </c>
      <c r="H279" s="97"/>
      <c r="I279" s="98">
        <v>129</v>
      </c>
      <c r="J279" s="91"/>
      <c r="K279" s="100">
        <v>128</v>
      </c>
      <c r="L279" s="129"/>
      <c r="M279">
        <f t="shared" si="16"/>
        <v>1</v>
      </c>
      <c r="N279" s="164">
        <f t="shared" si="17"/>
        <v>7.874015748031496E-3</v>
      </c>
      <c r="P279">
        <f t="shared" si="18"/>
        <v>0</v>
      </c>
      <c r="Q279" s="165" t="e">
        <f t="shared" si="19"/>
        <v>#DIV/0!</v>
      </c>
    </row>
    <row r="280" spans="2:17" ht="15.75" thickBot="1">
      <c r="B280" s="144"/>
      <c r="C280" s="157" t="s">
        <v>382</v>
      </c>
      <c r="D280" s="93"/>
      <c r="E280" s="94" t="s">
        <v>214</v>
      </c>
      <c r="F280" s="95" t="s">
        <v>383</v>
      </c>
      <c r="G280" s="96">
        <v>114</v>
      </c>
      <c r="H280" s="121">
        <v>347</v>
      </c>
      <c r="I280" s="98">
        <v>120</v>
      </c>
      <c r="J280" s="122">
        <v>363</v>
      </c>
      <c r="K280" s="100">
        <v>118</v>
      </c>
      <c r="L280" s="123">
        <v>354</v>
      </c>
      <c r="M280">
        <f t="shared" si="16"/>
        <v>4</v>
      </c>
      <c r="N280" s="164">
        <f t="shared" si="17"/>
        <v>3.5087719298245612E-2</v>
      </c>
      <c r="P280">
        <f t="shared" si="18"/>
        <v>7</v>
      </c>
      <c r="Q280" s="165">
        <f t="shared" si="19"/>
        <v>2.0172910662824207E-2</v>
      </c>
    </row>
    <row r="281" spans="2:17" ht="15.75" thickBot="1">
      <c r="B281" s="144"/>
      <c r="C281" s="157" t="s">
        <v>384</v>
      </c>
      <c r="D281" s="93"/>
      <c r="E281" s="94" t="s">
        <v>214</v>
      </c>
      <c r="F281" s="95" t="s">
        <v>385</v>
      </c>
      <c r="G281" s="96">
        <v>12</v>
      </c>
      <c r="H281" s="121">
        <v>37</v>
      </c>
      <c r="I281" s="98"/>
      <c r="J281" s="122"/>
      <c r="K281" s="100">
        <v>13</v>
      </c>
      <c r="L281" s="123">
        <v>39</v>
      </c>
      <c r="M281">
        <f t="shared" si="16"/>
        <v>1</v>
      </c>
      <c r="N281" s="164">
        <f t="shared" si="17"/>
        <v>8.3333333333333329E-2</v>
      </c>
      <c r="P281">
        <f t="shared" si="18"/>
        <v>2</v>
      </c>
      <c r="Q281" s="165">
        <f t="shared" si="19"/>
        <v>5.4054054054054057E-2</v>
      </c>
    </row>
    <row r="282" spans="2:17" ht="15.75" thickBot="1">
      <c r="B282" s="144"/>
      <c r="C282" s="157" t="s">
        <v>386</v>
      </c>
      <c r="D282" s="93"/>
      <c r="E282" s="94" t="s">
        <v>214</v>
      </c>
      <c r="F282" s="95" t="s">
        <v>387</v>
      </c>
      <c r="G282" s="96">
        <v>14</v>
      </c>
      <c r="H282" s="121">
        <v>35</v>
      </c>
      <c r="I282" s="98"/>
      <c r="J282" s="122"/>
      <c r="K282" s="100">
        <v>13</v>
      </c>
      <c r="L282" s="123">
        <v>37</v>
      </c>
      <c r="M282">
        <f t="shared" si="16"/>
        <v>-1</v>
      </c>
      <c r="N282" s="164">
        <f t="shared" si="17"/>
        <v>-7.1428571428571425E-2</v>
      </c>
      <c r="P282">
        <f t="shared" si="18"/>
        <v>2</v>
      </c>
      <c r="Q282" s="165">
        <f t="shared" si="19"/>
        <v>5.7142857142857141E-2</v>
      </c>
    </row>
    <row r="283" spans="2:17">
      <c r="B283" s="146"/>
      <c r="C283" s="162" t="s">
        <v>388</v>
      </c>
      <c r="D283" s="81"/>
      <c r="E283" s="82" t="s">
        <v>214</v>
      </c>
      <c r="F283" s="83" t="s">
        <v>389</v>
      </c>
      <c r="G283" s="84">
        <v>305</v>
      </c>
      <c r="H283" s="85">
        <v>905</v>
      </c>
      <c r="I283" s="86">
        <v>306</v>
      </c>
      <c r="J283" s="87">
        <v>898</v>
      </c>
      <c r="K283" s="130"/>
      <c r="L283" s="131"/>
      <c r="M283">
        <f t="shared" si="16"/>
        <v>-305</v>
      </c>
      <c r="N283" s="164">
        <f t="shared" si="17"/>
        <v>-1</v>
      </c>
      <c r="P283">
        <f t="shared" si="18"/>
        <v>-905</v>
      </c>
      <c r="Q283" s="165">
        <f t="shared" si="19"/>
        <v>-1</v>
      </c>
    </row>
    <row r="284" spans="2:17">
      <c r="B284" s="146"/>
      <c r="C284" s="162" t="s">
        <v>390</v>
      </c>
      <c r="D284" s="81"/>
      <c r="E284" s="82" t="s">
        <v>214</v>
      </c>
      <c r="F284" s="83" t="s">
        <v>391</v>
      </c>
      <c r="G284" s="84">
        <v>269</v>
      </c>
      <c r="H284" s="85">
        <v>764</v>
      </c>
      <c r="I284" s="86">
        <v>254</v>
      </c>
      <c r="J284" s="87">
        <v>746</v>
      </c>
      <c r="K284" s="130"/>
      <c r="L284" s="131"/>
      <c r="M284">
        <f t="shared" si="16"/>
        <v>-269</v>
      </c>
      <c r="N284" s="164">
        <f t="shared" si="17"/>
        <v>-1</v>
      </c>
      <c r="P284">
        <f t="shared" si="18"/>
        <v>-764</v>
      </c>
      <c r="Q284" s="165">
        <f t="shared" si="19"/>
        <v>-1</v>
      </c>
    </row>
    <row r="285" spans="2:17">
      <c r="B285" s="146"/>
      <c r="C285" s="162" t="s">
        <v>392</v>
      </c>
      <c r="D285" s="81"/>
      <c r="E285" s="82" t="s">
        <v>214</v>
      </c>
      <c r="F285" s="83" t="s">
        <v>393</v>
      </c>
      <c r="G285" s="84">
        <v>142</v>
      </c>
      <c r="H285" s="85">
        <v>416</v>
      </c>
      <c r="I285" s="86">
        <v>141</v>
      </c>
      <c r="J285" s="87">
        <v>421</v>
      </c>
      <c r="K285" s="130"/>
      <c r="L285" s="131"/>
      <c r="M285">
        <f t="shared" si="16"/>
        <v>-142</v>
      </c>
      <c r="N285" s="164">
        <f t="shared" si="17"/>
        <v>-1</v>
      </c>
      <c r="P285">
        <f t="shared" si="18"/>
        <v>-416</v>
      </c>
      <c r="Q285" s="165">
        <f t="shared" si="19"/>
        <v>-1</v>
      </c>
    </row>
    <row r="286" spans="2:17">
      <c r="B286" s="146"/>
      <c r="C286" s="162" t="s">
        <v>394</v>
      </c>
      <c r="D286" s="81"/>
      <c r="E286" s="82" t="s">
        <v>214</v>
      </c>
      <c r="F286" s="83" t="s">
        <v>395</v>
      </c>
      <c r="G286" s="84">
        <v>30</v>
      </c>
      <c r="H286" s="85">
        <v>83</v>
      </c>
      <c r="I286" s="86">
        <v>29</v>
      </c>
      <c r="J286" s="87">
        <v>83</v>
      </c>
      <c r="K286" s="130"/>
      <c r="L286" s="131"/>
      <c r="M286">
        <f t="shared" si="16"/>
        <v>-30</v>
      </c>
      <c r="N286" s="164">
        <f t="shared" si="17"/>
        <v>-1</v>
      </c>
      <c r="P286">
        <f t="shared" si="18"/>
        <v>-83</v>
      </c>
      <c r="Q286" s="165">
        <f t="shared" si="19"/>
        <v>-1</v>
      </c>
    </row>
    <row r="287" spans="2:17" ht="15.75" thickBot="1">
      <c r="B287" s="144"/>
      <c r="C287" s="163" t="s">
        <v>396</v>
      </c>
      <c r="D287" s="93"/>
      <c r="E287" s="94" t="s">
        <v>214</v>
      </c>
      <c r="F287" s="95" t="s">
        <v>397</v>
      </c>
      <c r="G287" s="96">
        <v>21</v>
      </c>
      <c r="H287" s="121">
        <v>60</v>
      </c>
      <c r="I287" s="98">
        <v>24</v>
      </c>
      <c r="J287" s="122">
        <v>66</v>
      </c>
      <c r="K287" s="132"/>
      <c r="L287" s="133"/>
      <c r="M287">
        <f t="shared" si="16"/>
        <v>-21</v>
      </c>
      <c r="N287" s="164">
        <f t="shared" si="17"/>
        <v>-1</v>
      </c>
      <c r="P287">
        <f t="shared" si="18"/>
        <v>-60</v>
      </c>
      <c r="Q287" s="165">
        <f t="shared" si="19"/>
        <v>-1</v>
      </c>
    </row>
    <row r="288" spans="2:17">
      <c r="B288" s="139"/>
      <c r="C288" s="150" t="s">
        <v>398</v>
      </c>
      <c r="D288" s="7"/>
      <c r="E288" s="8" t="s">
        <v>11</v>
      </c>
      <c r="F288" s="72" t="s">
        <v>399</v>
      </c>
      <c r="G288" s="10">
        <v>209</v>
      </c>
      <c r="H288" s="16"/>
      <c r="I288" s="12">
        <v>261</v>
      </c>
      <c r="J288" s="17"/>
      <c r="K288" s="14">
        <v>239</v>
      </c>
      <c r="L288" s="18"/>
      <c r="M288">
        <f t="shared" si="16"/>
        <v>30</v>
      </c>
      <c r="N288" s="164">
        <f t="shared" si="17"/>
        <v>0.14354066985645933</v>
      </c>
      <c r="P288">
        <f t="shared" si="18"/>
        <v>0</v>
      </c>
      <c r="Q288" s="165" t="e">
        <f t="shared" si="19"/>
        <v>#DIV/0!</v>
      </c>
    </row>
    <row r="289" spans="2:17">
      <c r="B289" s="139"/>
      <c r="C289" s="150"/>
      <c r="D289" s="7"/>
      <c r="E289" s="8" t="s">
        <v>13</v>
      </c>
      <c r="F289" s="72" t="s">
        <v>400</v>
      </c>
      <c r="G289" s="10">
        <v>154</v>
      </c>
      <c r="H289" s="16"/>
      <c r="I289" s="12">
        <v>258</v>
      </c>
      <c r="J289" s="17"/>
      <c r="K289" s="14">
        <v>292</v>
      </c>
      <c r="L289" s="18"/>
      <c r="M289">
        <f t="shared" si="16"/>
        <v>138</v>
      </c>
      <c r="N289" s="164">
        <f t="shared" si="17"/>
        <v>0.89610389610389607</v>
      </c>
      <c r="P289">
        <f t="shared" si="18"/>
        <v>0</v>
      </c>
      <c r="Q289" s="165" t="e">
        <f t="shared" si="19"/>
        <v>#DIV/0!</v>
      </c>
    </row>
    <row r="290" spans="2:17">
      <c r="B290" s="139"/>
      <c r="C290" s="150"/>
      <c r="D290" s="7"/>
      <c r="E290" s="8" t="s">
        <v>15</v>
      </c>
      <c r="F290" s="72" t="s">
        <v>401</v>
      </c>
      <c r="G290" s="10">
        <v>281</v>
      </c>
      <c r="H290" s="16"/>
      <c r="I290" s="12">
        <v>312</v>
      </c>
      <c r="J290" s="17"/>
      <c r="K290" s="14">
        <v>244</v>
      </c>
      <c r="L290" s="18"/>
      <c r="M290">
        <f t="shared" si="16"/>
        <v>-37</v>
      </c>
      <c r="N290" s="164">
        <f t="shared" si="17"/>
        <v>-0.13167259786476868</v>
      </c>
      <c r="P290">
        <f t="shared" si="18"/>
        <v>0</v>
      </c>
      <c r="Q290" s="165" t="e">
        <f t="shared" si="19"/>
        <v>#DIV/0!</v>
      </c>
    </row>
    <row r="291" spans="2:17" ht="15.75" thickBot="1">
      <c r="B291" s="141"/>
      <c r="C291" s="152"/>
      <c r="D291" s="37"/>
      <c r="E291" s="38" t="s">
        <v>17</v>
      </c>
      <c r="F291" s="73" t="s">
        <v>402</v>
      </c>
      <c r="G291" s="40">
        <v>280</v>
      </c>
      <c r="H291" s="41"/>
      <c r="I291" s="42">
        <v>312</v>
      </c>
      <c r="J291" s="43"/>
      <c r="K291" s="44">
        <v>257</v>
      </c>
      <c r="L291" s="45"/>
      <c r="M291">
        <f t="shared" si="16"/>
        <v>-23</v>
      </c>
      <c r="N291" s="164">
        <f t="shared" si="17"/>
        <v>-8.2142857142857142E-2</v>
      </c>
      <c r="P291">
        <f t="shared" si="18"/>
        <v>0</v>
      </c>
      <c r="Q291" s="165" t="e">
        <f t="shared" si="19"/>
        <v>#DIV/0!</v>
      </c>
    </row>
  </sheetData>
  <mergeCells count="10">
    <mergeCell ref="M3:N3"/>
    <mergeCell ref="P3:Q3"/>
    <mergeCell ref="M4:N4"/>
    <mergeCell ref="P4:Q4"/>
    <mergeCell ref="B1:Q1"/>
    <mergeCell ref="B3:B4"/>
    <mergeCell ref="F3:F4"/>
    <mergeCell ref="G4:H4"/>
    <mergeCell ref="I4:J4"/>
    <mergeCell ref="K4:L4"/>
  </mergeCells>
  <conditionalFormatting sqref="M5:Q291">
    <cfRule type="cellIs" dxfId="1" priority="1" operator="greaterThan">
      <formula>0</formula>
    </cfRule>
    <cfRule type="cellIs" dxfId="0" priority="2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80" orientation="landscape" r:id="rId1"/>
  <headerFooter>
    <oddHeader>&amp;C&amp;F&amp;R&amp;A</oddHeader>
    <oddFooter>&amp;L12.01.2014/sw&amp;CSeite &amp;P / &amp;N&amp;RAusdruck vom  &amp;D</oddFooter>
  </headerFooter>
  <rowBreaks count="7" manualBreakCount="7">
    <brk id="39" max="16383" man="1"/>
    <brk id="70" max="16383" man="1"/>
    <brk id="96" max="16383" man="1"/>
    <brk id="131" max="16383" man="1"/>
    <brk id="202" max="16383" man="1"/>
    <brk id="227" max="16383" man="1"/>
    <brk id="2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Tabelle1!Drucktitel</vt:lpstr>
    </vt:vector>
  </TitlesOfParts>
  <Company>HamseMerkur Versicherungen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Wilhelm Schwaberau</dc:creator>
  <cp:lastModifiedBy>Wilhelm</cp:lastModifiedBy>
  <cp:lastPrinted>2014-04-05T05:03:29Z</cp:lastPrinted>
  <dcterms:created xsi:type="dcterms:W3CDTF">2014-04-04T13:51:46Z</dcterms:created>
  <dcterms:modified xsi:type="dcterms:W3CDTF">2014-04-05T05:09:36Z</dcterms:modified>
</cp:coreProperties>
</file>