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"/>
    </mc:Choice>
  </mc:AlternateContent>
  <xr:revisionPtr revIDLastSave="0" documentId="13_ncr:1_{8EB3C767-2807-4134-B924-523640FFC8DC}" xr6:coauthVersionLast="47" xr6:coauthVersionMax="47" xr10:uidLastSave="{00000000-0000-0000-0000-000000000000}"/>
  <bookViews>
    <workbookView xWindow="-26250" yWindow="0" windowWidth="23565" windowHeight="13635" tabRatio="500" xr2:uid="{00000000-000D-0000-FFFF-FFFF00000000}"/>
  </bookViews>
  <sheets>
    <sheet name="Tabelle1" sheetId="1" r:id="rId1"/>
  </sheets>
  <definedNames>
    <definedName name="_xlnm.Print_Area" localSheetId="0">Tabelle1!$A$1:$Q$115</definedName>
    <definedName name="_xlnm.Print_Titles" localSheetId="0">Tabelle1!$1:$2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3" i="1" l="1"/>
  <c r="Q96" i="1"/>
  <c r="P96" i="1"/>
  <c r="O93" i="1"/>
  <c r="Q87" i="1"/>
  <c r="P87" i="1"/>
  <c r="O84" i="1"/>
  <c r="Q78" i="1"/>
  <c r="P78" i="1"/>
  <c r="O75" i="1"/>
  <c r="Q95" i="1"/>
  <c r="P95" i="1"/>
  <c r="O96" i="1"/>
  <c r="Q86" i="1"/>
  <c r="P86" i="1"/>
  <c r="O87" i="1"/>
  <c r="Q77" i="1"/>
  <c r="P77" i="1"/>
  <c r="O78" i="1"/>
  <c r="P14" i="1"/>
  <c r="P43" i="1"/>
  <c r="O45" i="1"/>
  <c r="P13" i="1"/>
  <c r="P12" i="1"/>
  <c r="Q38" i="1"/>
  <c r="P38" i="1"/>
  <c r="O33" i="1"/>
  <c r="O35" i="1"/>
  <c r="Q115" i="1"/>
  <c r="P115" i="1"/>
  <c r="O115" i="1"/>
  <c r="Q114" i="1"/>
  <c r="P114" i="1"/>
  <c r="O114" i="1"/>
  <c r="Q113" i="1"/>
  <c r="P113" i="1"/>
  <c r="O113" i="1"/>
  <c r="Q110" i="1"/>
  <c r="P110" i="1"/>
  <c r="Q109" i="1"/>
  <c r="P109" i="1"/>
  <c r="Q108" i="1"/>
  <c r="P108" i="1"/>
  <c r="Q105" i="1"/>
  <c r="P105" i="1"/>
  <c r="Q104" i="1"/>
  <c r="P104" i="1"/>
  <c r="Q103" i="1"/>
  <c r="P103" i="1"/>
  <c r="Q100" i="1"/>
  <c r="P100" i="1"/>
  <c r="Q99" i="1"/>
  <c r="P99" i="1"/>
  <c r="Q98" i="1"/>
  <c r="P98" i="1"/>
  <c r="Q94" i="1"/>
  <c r="P94" i="1"/>
  <c r="O92" i="1"/>
  <c r="Q93" i="1"/>
  <c r="P93" i="1"/>
  <c r="O90" i="1"/>
  <c r="Q92" i="1"/>
  <c r="P92" i="1"/>
  <c r="O89" i="1"/>
  <c r="Q91" i="1"/>
  <c r="P91" i="1"/>
  <c r="O95" i="1"/>
  <c r="Q90" i="1"/>
  <c r="P90" i="1"/>
  <c r="O91" i="1"/>
  <c r="Q89" i="1"/>
  <c r="P89" i="1"/>
  <c r="O94" i="1"/>
  <c r="Q85" i="1"/>
  <c r="P85" i="1"/>
  <c r="O83" i="1"/>
  <c r="Q84" i="1"/>
  <c r="P84" i="1"/>
  <c r="O81" i="1"/>
  <c r="Q83" i="1"/>
  <c r="P83" i="1"/>
  <c r="O80" i="1"/>
  <c r="Q82" i="1"/>
  <c r="P82" i="1"/>
  <c r="O86" i="1"/>
  <c r="Q81" i="1"/>
  <c r="P81" i="1"/>
  <c r="O82" i="1"/>
  <c r="Q80" i="1"/>
  <c r="P80" i="1"/>
  <c r="O85" i="1"/>
  <c r="Q76" i="1"/>
  <c r="P76" i="1"/>
  <c r="O74" i="1"/>
  <c r="Q75" i="1"/>
  <c r="P75" i="1"/>
  <c r="O72" i="1"/>
  <c r="Q74" i="1"/>
  <c r="P74" i="1"/>
  <c r="O71" i="1"/>
  <c r="Q73" i="1"/>
  <c r="P73" i="1"/>
  <c r="O77" i="1"/>
  <c r="Q72" i="1"/>
  <c r="P72" i="1"/>
  <c r="O73" i="1"/>
  <c r="Q71" i="1"/>
  <c r="P71" i="1"/>
  <c r="O76" i="1"/>
  <c r="Q69" i="1"/>
  <c r="P69" i="1"/>
  <c r="O65" i="1"/>
  <c r="Q68" i="1"/>
  <c r="P68" i="1"/>
  <c r="O69" i="1"/>
  <c r="Q67" i="1"/>
  <c r="P67" i="1"/>
  <c r="O68" i="1"/>
  <c r="Q66" i="1"/>
  <c r="P66" i="1"/>
  <c r="O67" i="1"/>
  <c r="Q65" i="1"/>
  <c r="P65" i="1"/>
  <c r="O66" i="1"/>
  <c r="N63" i="1"/>
  <c r="M63" i="1"/>
  <c r="L63" i="1"/>
  <c r="K63" i="1"/>
  <c r="J63" i="1"/>
  <c r="I63" i="1"/>
  <c r="H63" i="1"/>
  <c r="G63" i="1"/>
  <c r="F63" i="1"/>
  <c r="E63" i="1"/>
  <c r="D63" i="1"/>
  <c r="Q62" i="1"/>
  <c r="P62" i="1"/>
  <c r="O52" i="1"/>
  <c r="Q61" i="1"/>
  <c r="P61" i="1"/>
  <c r="O54" i="1"/>
  <c r="Q60" i="1"/>
  <c r="P60" i="1"/>
  <c r="O53" i="1"/>
  <c r="Q59" i="1"/>
  <c r="P59" i="1"/>
  <c r="O62" i="1"/>
  <c r="Q58" i="1"/>
  <c r="P58" i="1"/>
  <c r="O61" i="1"/>
  <c r="Q57" i="1"/>
  <c r="P57" i="1"/>
  <c r="O58" i="1"/>
  <c r="Q56" i="1"/>
  <c r="P56" i="1"/>
  <c r="O60" i="1"/>
  <c r="Q55" i="1"/>
  <c r="P55" i="1"/>
  <c r="O59" i="1"/>
  <c r="Q54" i="1"/>
  <c r="P54" i="1"/>
  <c r="O56" i="1"/>
  <c r="Q53" i="1"/>
  <c r="P53" i="1"/>
  <c r="O57" i="1"/>
  <c r="Q52" i="1"/>
  <c r="P52" i="1"/>
  <c r="O55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2" i="1"/>
  <c r="Q44" i="1"/>
  <c r="P44" i="1"/>
  <c r="O44" i="1"/>
  <c r="O41" i="1"/>
  <c r="Q42" i="1"/>
  <c r="P42" i="1"/>
  <c r="Q41" i="1"/>
  <c r="P41" i="1"/>
  <c r="O43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29" i="1"/>
  <c r="Q36" i="1"/>
  <c r="P36" i="1"/>
  <c r="O38" i="1"/>
  <c r="Q35" i="1"/>
  <c r="P35" i="1"/>
  <c r="O34" i="1"/>
  <c r="Q34" i="1"/>
  <c r="P34" i="1"/>
  <c r="O37" i="1"/>
  <c r="Q33" i="1"/>
  <c r="P33" i="1"/>
  <c r="O36" i="1"/>
  <c r="Q32" i="1"/>
  <c r="P32" i="1"/>
  <c r="O32" i="1"/>
  <c r="Q31" i="1"/>
  <c r="P31" i="1"/>
  <c r="O30" i="1"/>
  <c r="Q30" i="1"/>
  <c r="P30" i="1"/>
  <c r="O31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12" i="1"/>
  <c r="Q25" i="1"/>
  <c r="P25" i="1"/>
  <c r="O10" i="1"/>
  <c r="Q24" i="1"/>
  <c r="P24" i="1"/>
  <c r="O26" i="1"/>
  <c r="Q23" i="1"/>
  <c r="P23" i="1"/>
  <c r="O13" i="1"/>
  <c r="Q22" i="1"/>
  <c r="P22" i="1"/>
  <c r="O14" i="1"/>
  <c r="Q21" i="1"/>
  <c r="P21" i="1"/>
  <c r="O25" i="1"/>
  <c r="Q20" i="1"/>
  <c r="P20" i="1"/>
  <c r="O24" i="1"/>
  <c r="Q19" i="1"/>
  <c r="P19" i="1"/>
  <c r="O23" i="1"/>
  <c r="Q18" i="1"/>
  <c r="P18" i="1"/>
  <c r="O17" i="1"/>
  <c r="Q17" i="1"/>
  <c r="P17" i="1"/>
  <c r="O22" i="1"/>
  <c r="Q16" i="1"/>
  <c r="P16" i="1"/>
  <c r="O21" i="1"/>
  <c r="Q15" i="1"/>
  <c r="P15" i="1"/>
  <c r="O19" i="1"/>
  <c r="Q14" i="1"/>
  <c r="O20" i="1"/>
  <c r="Q13" i="1"/>
  <c r="O18" i="1"/>
  <c r="Q12" i="1"/>
  <c r="O16" i="1"/>
  <c r="Q11" i="1"/>
  <c r="P11" i="1"/>
  <c r="O6" i="1"/>
  <c r="Q10" i="1"/>
  <c r="P10" i="1"/>
  <c r="O15" i="1"/>
  <c r="Q9" i="1"/>
  <c r="P9" i="1"/>
  <c r="O11" i="1"/>
  <c r="Q8" i="1"/>
  <c r="P8" i="1"/>
  <c r="O7" i="1"/>
  <c r="Q7" i="1"/>
  <c r="P7" i="1"/>
  <c r="O8" i="1"/>
  <c r="Q6" i="1"/>
  <c r="P6" i="1"/>
  <c r="O5" i="1"/>
  <c r="Q5" i="1"/>
  <c r="P5" i="1"/>
  <c r="O9" i="1"/>
  <c r="Q4" i="1"/>
  <c r="P4" i="1"/>
  <c r="O4" i="1"/>
  <c r="B113" i="1" l="1"/>
  <c r="B114" i="1"/>
  <c r="B115" i="1"/>
</calcChain>
</file>

<file path=xl/sharedStrings.xml><?xml version="1.0" encoding="utf-8"?>
<sst xmlns="http://schemas.openxmlformats.org/spreadsheetml/2006/main" count="100" uniqueCount="61">
  <si>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</si>
  <si>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</si>
  <si>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</si>
  <si>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</si>
  <si>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</si>
  <si>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</si>
  <si>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</si>
  <si>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</si>
  <si>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</si>
  <si>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</si>
  <si>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</si>
  <si>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</si>
  <si>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</si>
  <si>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</si>
  <si>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</si>
  <si>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</si>
  <si>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</si>
  <si>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</si>
  <si>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</si>
  <si>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</si>
  <si>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</si>
  <si>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</si>
  <si>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</si>
  <si>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</si>
  <si>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</si>
  <si>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Kruemelgirl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</si>
  <si>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</si>
  <si>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</si>
  <si>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</si>
  <si>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</si>
  <si>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</si>
  <si>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</si>
  <si>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</si>
  <si>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</si>
  <si>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</si>
  <si>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</si>
  <si>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</si>
  <si>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</si>
  <si>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</si>
  <si>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</si>
  <si>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</si>
  <si>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</si>
  <si>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</si>
  <si>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</si>
  <si>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</si>
  <si>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</si>
  <si>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</si>
  <si>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</si>
  <si>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</si>
  <si>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</si>
  <si>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</si>
  <si>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</si>
  <si>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</si>
  <si>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</si>
  <si>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</si>
  <si>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</si>
  <si>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</si>
  <si>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>Königstiger</t>
  </si>
  <si>
    <t>IkeG</t>
  </si>
  <si>
    <t>Nils</t>
  </si>
  <si>
    <t xml:space="preserve">                     Jahreswertung 2023                                         Stand: 06.05.2023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</si>
</sst>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0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6" borderId="3" xfId="0" applyFill="1" applyBorder="1"/>
    <xf numFmtId="0" fontId="0" fillId="6" borderId="1" xfId="0" applyFill="1" applyBorder="1" applyAlignment="1">
      <alignment horizontal="right" vertical="center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/>
    </xf>
    <xf numFmtId="0" fontId="0" fillId="0" borderId="5" xfId="0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8"/>
  <sheetViews>
    <sheetView tabSelected="1" zoomScaleNormal="100" workbookViewId="0">
      <selection activeCell="D1" sqref="D1:Q1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46" t="s">
        <v>0</v>
      </c>
      <c r="B1" s="46"/>
      <c r="C1" s="46"/>
      <c r="D1" s="46" t="s">
        <v>60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7" t="s">
        <v>18</v>
      </c>
      <c r="B3" s="47"/>
      <c r="C3" s="4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19</v>
      </c>
      <c r="D4" s="10">
        <v>374</v>
      </c>
      <c r="E4" s="11">
        <v>377</v>
      </c>
      <c r="F4" s="11">
        <v>376</v>
      </c>
      <c r="G4" s="11"/>
      <c r="H4" s="11">
        <v>378</v>
      </c>
      <c r="I4" s="11"/>
      <c r="J4" s="11"/>
      <c r="K4" s="11"/>
      <c r="L4" s="11"/>
      <c r="M4" s="11"/>
      <c r="N4" s="11"/>
      <c r="O4" s="12">
        <f>SUM(D4:N4)</f>
        <v>1505</v>
      </c>
      <c r="P4" s="13">
        <f t="shared" ref="P4:P11" si="0">COUNTA(D4:N4)</f>
        <v>4</v>
      </c>
      <c r="Q4" s="14">
        <f t="shared" ref="Q4:Q26" si="1">AVERAGE(D4:N4)</f>
        <v>376.25</v>
      </c>
    </row>
    <row r="5" spans="1:17" x14ac:dyDescent="0.25">
      <c r="A5" s="7"/>
      <c r="B5" s="8">
        <v>2</v>
      </c>
      <c r="C5" s="9" t="s">
        <v>21</v>
      </c>
      <c r="D5" s="10">
        <v>370</v>
      </c>
      <c r="E5" s="11">
        <v>378</v>
      </c>
      <c r="F5" s="11">
        <v>380</v>
      </c>
      <c r="G5" s="11">
        <v>374</v>
      </c>
      <c r="H5" s="11"/>
      <c r="I5" s="11"/>
      <c r="J5" s="11"/>
      <c r="K5" s="11"/>
      <c r="L5" s="11"/>
      <c r="M5" s="11"/>
      <c r="N5" s="11"/>
      <c r="O5" s="12">
        <f>SUM(D5:N5)</f>
        <v>1502</v>
      </c>
      <c r="P5" s="13">
        <f t="shared" si="0"/>
        <v>4</v>
      </c>
      <c r="Q5" s="14">
        <f t="shared" si="1"/>
        <v>375.5</v>
      </c>
    </row>
    <row r="6" spans="1:17" x14ac:dyDescent="0.25">
      <c r="A6" s="7"/>
      <c r="B6" s="8">
        <v>3</v>
      </c>
      <c r="C6" s="9" t="s">
        <v>26</v>
      </c>
      <c r="D6" s="10">
        <v>356</v>
      </c>
      <c r="E6" s="11">
        <v>363</v>
      </c>
      <c r="F6" s="11">
        <v>354</v>
      </c>
      <c r="G6" s="11">
        <v>350</v>
      </c>
      <c r="H6" s="11"/>
      <c r="I6" s="11"/>
      <c r="J6" s="11"/>
      <c r="K6" s="11"/>
      <c r="L6" s="11"/>
      <c r="M6" s="11"/>
      <c r="N6" s="11"/>
      <c r="O6" s="12">
        <f>SUM(D6:N6)</f>
        <v>1423</v>
      </c>
      <c r="P6" s="13">
        <f t="shared" si="0"/>
        <v>4</v>
      </c>
      <c r="Q6" s="14">
        <f t="shared" si="1"/>
        <v>355.75</v>
      </c>
    </row>
    <row r="7" spans="1:17" x14ac:dyDescent="0.25">
      <c r="A7" s="7"/>
      <c r="B7" s="8">
        <v>4</v>
      </c>
      <c r="C7" s="9" t="s">
        <v>23</v>
      </c>
      <c r="D7" s="10">
        <v>358</v>
      </c>
      <c r="E7" s="11">
        <v>352</v>
      </c>
      <c r="F7" s="11">
        <v>358</v>
      </c>
      <c r="G7" s="11">
        <v>351</v>
      </c>
      <c r="H7" s="11"/>
      <c r="I7" s="11"/>
      <c r="J7" s="11"/>
      <c r="K7" s="11"/>
      <c r="L7" s="11"/>
      <c r="M7" s="11"/>
      <c r="N7" s="11"/>
      <c r="O7" s="12">
        <f>SUM(D7:N7)</f>
        <v>1419</v>
      </c>
      <c r="P7" s="13">
        <f t="shared" si="0"/>
        <v>4</v>
      </c>
      <c r="Q7" s="14">
        <f t="shared" si="1"/>
        <v>354.75</v>
      </c>
    </row>
    <row r="8" spans="1:17" x14ac:dyDescent="0.25">
      <c r="A8" s="7"/>
      <c r="B8" s="8">
        <v>5</v>
      </c>
      <c r="C8" s="9" t="s">
        <v>22</v>
      </c>
      <c r="D8" s="11">
        <v>349</v>
      </c>
      <c r="E8" s="11">
        <v>350</v>
      </c>
      <c r="F8" s="11">
        <v>355</v>
      </c>
      <c r="G8" s="11">
        <v>362</v>
      </c>
      <c r="H8" s="11"/>
      <c r="I8" s="11"/>
      <c r="J8" s="11"/>
      <c r="K8" s="11"/>
      <c r="L8" s="11"/>
      <c r="M8" s="11"/>
      <c r="N8" s="11"/>
      <c r="O8" s="43">
        <f>SUM(D8:N8)</f>
        <v>1416</v>
      </c>
      <c r="P8" s="13">
        <f t="shared" si="0"/>
        <v>4</v>
      </c>
      <c r="Q8" s="14">
        <f t="shared" si="1"/>
        <v>354</v>
      </c>
    </row>
    <row r="9" spans="1:17" x14ac:dyDescent="0.25">
      <c r="A9" s="7"/>
      <c r="B9" s="8">
        <v>6</v>
      </c>
      <c r="C9" s="15" t="s">
        <v>20</v>
      </c>
      <c r="D9" s="10">
        <v>374</v>
      </c>
      <c r="E9" s="11">
        <v>376</v>
      </c>
      <c r="F9" s="11">
        <v>386</v>
      </c>
      <c r="G9" s="11"/>
      <c r="H9" s="11"/>
      <c r="I9" s="11"/>
      <c r="J9" s="11"/>
      <c r="K9" s="11"/>
      <c r="L9" s="11"/>
      <c r="M9" s="11"/>
      <c r="N9" s="11"/>
      <c r="O9" s="12">
        <f>SUM(D9:N9)</f>
        <v>1136</v>
      </c>
      <c r="P9" s="13">
        <f t="shared" si="0"/>
        <v>3</v>
      </c>
      <c r="Q9" s="14">
        <f t="shared" si="1"/>
        <v>378.66666666666669</v>
      </c>
    </row>
    <row r="10" spans="1:17" x14ac:dyDescent="0.25">
      <c r="A10" s="7"/>
      <c r="B10" s="8">
        <v>7</v>
      </c>
      <c r="C10" s="9" t="s">
        <v>30</v>
      </c>
      <c r="D10" s="10">
        <v>379</v>
      </c>
      <c r="E10" s="11">
        <v>374</v>
      </c>
      <c r="F10" s="11">
        <v>373</v>
      </c>
      <c r="G10" s="11"/>
      <c r="H10" s="11"/>
      <c r="I10" s="11"/>
      <c r="J10" s="11"/>
      <c r="K10" s="11"/>
      <c r="L10" s="11"/>
      <c r="M10" s="11"/>
      <c r="N10" s="11"/>
      <c r="O10" s="12">
        <f>SUM(D10:N10)</f>
        <v>1126</v>
      </c>
      <c r="P10" s="13">
        <f t="shared" si="0"/>
        <v>3</v>
      </c>
      <c r="Q10" s="14">
        <f t="shared" si="1"/>
        <v>375.33333333333331</v>
      </c>
    </row>
    <row r="11" spans="1:17" x14ac:dyDescent="0.25">
      <c r="A11" s="7"/>
      <c r="B11" s="8">
        <v>8</v>
      </c>
      <c r="C11" s="9" t="s">
        <v>24</v>
      </c>
      <c r="D11" s="10">
        <v>373</v>
      </c>
      <c r="E11" s="11">
        <v>371</v>
      </c>
      <c r="F11" s="11">
        <v>376</v>
      </c>
      <c r="G11" s="11"/>
      <c r="H11" s="11"/>
      <c r="I11" s="11"/>
      <c r="J11" s="11"/>
      <c r="K11" s="11"/>
      <c r="L11" s="11"/>
      <c r="M11" s="11"/>
      <c r="N11" s="11"/>
      <c r="O11" s="12">
        <f>SUM(D11:N11)</f>
        <v>1120</v>
      </c>
      <c r="P11" s="13">
        <f t="shared" si="0"/>
        <v>3</v>
      </c>
      <c r="Q11" s="14">
        <f t="shared" si="1"/>
        <v>373.33333333333331</v>
      </c>
    </row>
    <row r="12" spans="1:17" x14ac:dyDescent="0.25">
      <c r="A12" s="7"/>
      <c r="B12" s="8">
        <v>9</v>
      </c>
      <c r="C12" s="9" t="s">
        <v>49</v>
      </c>
      <c r="D12" s="10">
        <v>361</v>
      </c>
      <c r="E12" s="11">
        <v>354</v>
      </c>
      <c r="F12" s="11">
        <v>348</v>
      </c>
      <c r="G12" s="11"/>
      <c r="H12" s="11"/>
      <c r="I12" s="11"/>
      <c r="J12" s="11"/>
      <c r="K12" s="11"/>
      <c r="L12" s="11"/>
      <c r="M12" s="11"/>
      <c r="N12" s="11"/>
      <c r="O12" s="44">
        <f>SUM(D12:N12)</f>
        <v>1063</v>
      </c>
      <c r="P12" s="13">
        <f>COUNTA(D12:N12)</f>
        <v>3</v>
      </c>
      <c r="Q12" s="14">
        <f t="shared" si="1"/>
        <v>354.33333333333331</v>
      </c>
    </row>
    <row r="13" spans="1:17" x14ac:dyDescent="0.25">
      <c r="A13" s="7"/>
      <c r="B13" s="8">
        <v>10</v>
      </c>
      <c r="C13" s="9" t="s">
        <v>29</v>
      </c>
      <c r="D13" s="16">
        <v>344</v>
      </c>
      <c r="E13" s="17">
        <v>336</v>
      </c>
      <c r="F13" s="17"/>
      <c r="G13" s="17"/>
      <c r="H13" s="17"/>
      <c r="I13" s="17"/>
      <c r="J13" s="17"/>
      <c r="K13" s="17"/>
      <c r="L13" s="17"/>
      <c r="M13" s="17"/>
      <c r="N13" s="17"/>
      <c r="O13" s="12">
        <f>SUM(D13:N13)</f>
        <v>680</v>
      </c>
      <c r="P13" s="13">
        <f>COUNTA(D13:N13)</f>
        <v>2</v>
      </c>
      <c r="Q13" s="14">
        <f t="shared" si="1"/>
        <v>340</v>
      </c>
    </row>
    <row r="14" spans="1:17" x14ac:dyDescent="0.25">
      <c r="A14" s="7"/>
      <c r="B14" s="8">
        <v>11</v>
      </c>
      <c r="C14" s="9" t="s">
        <v>28</v>
      </c>
      <c r="D14" s="10">
        <v>369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2">
        <f>SUM(D14:N14)</f>
        <v>369</v>
      </c>
      <c r="P14" s="13">
        <f>COUNTA(D14:N14)</f>
        <v>1</v>
      </c>
      <c r="Q14" s="14">
        <f t="shared" si="1"/>
        <v>369</v>
      </c>
    </row>
    <row r="15" spans="1:17" x14ac:dyDescent="0.25">
      <c r="A15" s="7"/>
      <c r="B15" s="8">
        <v>12</v>
      </c>
      <c r="C15" s="9" t="s">
        <v>25</v>
      </c>
      <c r="D15" s="10">
        <v>343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2">
        <f>SUM(D15:N15)</f>
        <v>343</v>
      </c>
      <c r="P15" s="13">
        <f t="shared" ref="P15:P26" si="2">COUNTA(D15:N15)</f>
        <v>1</v>
      </c>
      <c r="Q15" s="14">
        <f t="shared" si="1"/>
        <v>343</v>
      </c>
    </row>
    <row r="16" spans="1:17" x14ac:dyDescent="0.25">
      <c r="A16" s="7"/>
      <c r="B16" s="8">
        <v>13</v>
      </c>
      <c r="C16" s="9" t="s">
        <v>54</v>
      </c>
      <c r="D16" s="10">
        <v>311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>
        <f>SUM(D16:N16)</f>
        <v>311</v>
      </c>
      <c r="P16" s="13">
        <f t="shared" si="2"/>
        <v>1</v>
      </c>
      <c r="Q16" s="14">
        <f t="shared" si="1"/>
        <v>311</v>
      </c>
    </row>
    <row r="17" spans="1:17" x14ac:dyDescent="0.25">
      <c r="A17" s="7"/>
      <c r="B17" s="8">
        <v>14</v>
      </c>
      <c r="C17" s="9"/>
      <c r="D17" s="10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>
        <f>SUM(D17:N17)</f>
        <v>0</v>
      </c>
      <c r="P17" s="13">
        <f t="shared" si="2"/>
        <v>0</v>
      </c>
      <c r="Q17" s="14" t="e">
        <f t="shared" si="1"/>
        <v>#DIV/0!</v>
      </c>
    </row>
    <row r="18" spans="1:17" x14ac:dyDescent="0.25">
      <c r="A18" s="7"/>
      <c r="B18" s="8">
        <v>15</v>
      </c>
      <c r="C18" s="9"/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>SUM(D18:N18)</f>
        <v>0</v>
      </c>
      <c r="P18" s="13">
        <f t="shared" si="2"/>
        <v>0</v>
      </c>
      <c r="Q18" s="14" t="e">
        <f t="shared" si="1"/>
        <v>#DIV/0!</v>
      </c>
    </row>
    <row r="19" spans="1:17" x14ac:dyDescent="0.25">
      <c r="A19" s="7"/>
      <c r="B19" s="8">
        <v>16</v>
      </c>
      <c r="C19" s="9"/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>SUM(D19:N19)</f>
        <v>0</v>
      </c>
      <c r="P19" s="13">
        <f t="shared" si="2"/>
        <v>0</v>
      </c>
      <c r="Q19" s="14" t="e">
        <f t="shared" si="1"/>
        <v>#DIV/0!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 t="shared" ref="O4:O20" si="3">SUM(D20:N20)</f>
        <v>0</v>
      </c>
      <c r="P20" s="13">
        <f t="shared" si="2"/>
        <v>0</v>
      </c>
      <c r="Q20" s="14" t="e">
        <f t="shared" si="1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 t="shared" ref="O21:O26" si="4">SUM(D21:N21)</f>
        <v>0</v>
      </c>
      <c r="P21" s="13">
        <f t="shared" si="2"/>
        <v>0</v>
      </c>
      <c r="Q21" s="14" t="e">
        <f t="shared" si="1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 t="shared" si="4"/>
        <v>0</v>
      </c>
      <c r="P22" s="13">
        <f t="shared" si="2"/>
        <v>0</v>
      </c>
      <c r="Q22" s="14" t="e">
        <f t="shared" si="1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si="4"/>
        <v>0</v>
      </c>
      <c r="P23" s="13">
        <f t="shared" si="2"/>
        <v>0</v>
      </c>
      <c r="Q23" s="14" t="e">
        <f t="shared" si="1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4"/>
        <v>0</v>
      </c>
      <c r="P24" s="13">
        <f t="shared" si="2"/>
        <v>0</v>
      </c>
      <c r="Q24" s="14" t="e">
        <f t="shared" si="1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4"/>
        <v>0</v>
      </c>
      <c r="P25" s="13">
        <f t="shared" si="2"/>
        <v>0</v>
      </c>
      <c r="Q25" s="14" t="e">
        <f t="shared" si="1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4"/>
        <v>0</v>
      </c>
      <c r="P26" s="13">
        <f t="shared" si="2"/>
        <v>0</v>
      </c>
      <c r="Q26" s="14" t="e">
        <f t="shared" si="1"/>
        <v>#DIV/0!</v>
      </c>
    </row>
    <row r="27" spans="1:17" x14ac:dyDescent="0.25">
      <c r="A27" s="1"/>
      <c r="B27" s="18" t="s">
        <v>31</v>
      </c>
      <c r="C27" s="18" t="s">
        <v>32</v>
      </c>
      <c r="D27" s="19">
        <f t="shared" ref="D27:N27" si="5">COUNT(D4:D25)</f>
        <v>13</v>
      </c>
      <c r="E27" s="19">
        <f t="shared" si="5"/>
        <v>10</v>
      </c>
      <c r="F27" s="19">
        <f t="shared" si="5"/>
        <v>9</v>
      </c>
      <c r="G27" s="19">
        <f t="shared" si="5"/>
        <v>4</v>
      </c>
      <c r="H27" s="19">
        <f t="shared" si="5"/>
        <v>1</v>
      </c>
      <c r="I27" s="19">
        <f t="shared" si="5"/>
        <v>0</v>
      </c>
      <c r="J27" s="19">
        <f t="shared" si="5"/>
        <v>0</v>
      </c>
      <c r="K27" s="19">
        <f t="shared" si="5"/>
        <v>0</v>
      </c>
      <c r="L27" s="19">
        <f t="shared" si="5"/>
        <v>0</v>
      </c>
      <c r="M27" s="19">
        <f t="shared" si="5"/>
        <v>0</v>
      </c>
      <c r="N27" s="19">
        <f t="shared" si="5"/>
        <v>0</v>
      </c>
      <c r="O27" s="20"/>
      <c r="P27" s="13"/>
      <c r="Q27" s="14"/>
    </row>
    <row r="28" spans="1:17" x14ac:dyDescent="0.25">
      <c r="A28" s="47" t="s">
        <v>33</v>
      </c>
      <c r="B28" s="47"/>
      <c r="C28" s="47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9" t="s">
        <v>53</v>
      </c>
      <c r="D29" s="10">
        <v>373</v>
      </c>
      <c r="E29" s="10">
        <v>374</v>
      </c>
      <c r="F29" s="11">
        <v>375</v>
      </c>
      <c r="G29" s="11">
        <v>374</v>
      </c>
      <c r="H29" s="21"/>
      <c r="I29" s="21"/>
      <c r="J29" s="21"/>
      <c r="K29" s="21"/>
      <c r="L29" s="21"/>
      <c r="M29" s="21"/>
      <c r="N29" s="21"/>
      <c r="O29" s="12">
        <f>SUM(D29:N29)</f>
        <v>1496</v>
      </c>
      <c r="P29" s="13">
        <f t="shared" ref="P29:P37" si="6">COUNTA(D29:N29)</f>
        <v>4</v>
      </c>
      <c r="Q29" s="14">
        <f t="shared" ref="Q29:Q37" si="7">AVERAGE(D29:N29)</f>
        <v>374</v>
      </c>
    </row>
    <row r="30" spans="1:17" x14ac:dyDescent="0.25">
      <c r="A30" s="7"/>
      <c r="B30" s="8">
        <v>2</v>
      </c>
      <c r="C30" s="21" t="s">
        <v>35</v>
      </c>
      <c r="D30" s="10">
        <v>367</v>
      </c>
      <c r="E30" s="10">
        <v>370</v>
      </c>
      <c r="F30" s="11">
        <v>360</v>
      </c>
      <c r="G30" s="11">
        <v>364</v>
      </c>
      <c r="H30" s="11"/>
      <c r="I30" s="11"/>
      <c r="J30" s="11"/>
      <c r="K30" s="11"/>
      <c r="L30" s="11"/>
      <c r="M30" s="11"/>
      <c r="N30" s="21"/>
      <c r="O30" s="12">
        <f>SUM(D30:N30)</f>
        <v>1461</v>
      </c>
      <c r="P30" s="13">
        <f t="shared" si="6"/>
        <v>4</v>
      </c>
      <c r="Q30" s="14">
        <f t="shared" si="7"/>
        <v>365.25</v>
      </c>
    </row>
    <row r="31" spans="1:17" x14ac:dyDescent="0.25">
      <c r="A31" s="7"/>
      <c r="B31" s="8">
        <v>3</v>
      </c>
      <c r="C31" s="9" t="s">
        <v>34</v>
      </c>
      <c r="D31" s="10">
        <v>384</v>
      </c>
      <c r="E31" s="10">
        <v>395</v>
      </c>
      <c r="F31" s="11"/>
      <c r="G31" s="11">
        <v>389</v>
      </c>
      <c r="H31" s="11"/>
      <c r="I31" s="11"/>
      <c r="J31" s="11"/>
      <c r="K31" s="11"/>
      <c r="L31" s="21"/>
      <c r="M31" s="11"/>
      <c r="N31" s="21"/>
      <c r="O31" s="12">
        <f>SUM(D31:N31)</f>
        <v>1168</v>
      </c>
      <c r="P31" s="13">
        <f t="shared" si="6"/>
        <v>3</v>
      </c>
      <c r="Q31" s="14">
        <f t="shared" si="7"/>
        <v>389.33333333333331</v>
      </c>
    </row>
    <row r="32" spans="1:17" x14ac:dyDescent="0.25">
      <c r="A32" s="7"/>
      <c r="B32" s="8">
        <v>4</v>
      </c>
      <c r="C32" s="9" t="s">
        <v>59</v>
      </c>
      <c r="D32" s="10">
        <v>378</v>
      </c>
      <c r="E32" s="10">
        <v>374</v>
      </c>
      <c r="F32" s="11">
        <v>366</v>
      </c>
      <c r="G32" s="11"/>
      <c r="H32" s="21"/>
      <c r="I32" s="11"/>
      <c r="J32" s="11"/>
      <c r="K32" s="11"/>
      <c r="L32" s="11"/>
      <c r="M32" s="11"/>
      <c r="N32" s="21"/>
      <c r="O32" s="12">
        <f>SUM(D32:N32)</f>
        <v>1118</v>
      </c>
      <c r="P32" s="13">
        <f t="shared" si="6"/>
        <v>3</v>
      </c>
      <c r="Q32" s="14">
        <f t="shared" si="7"/>
        <v>372.66666666666669</v>
      </c>
    </row>
    <row r="33" spans="1:17" x14ac:dyDescent="0.25">
      <c r="A33" s="7"/>
      <c r="B33" s="8">
        <v>5</v>
      </c>
      <c r="C33" s="9" t="s">
        <v>22</v>
      </c>
      <c r="D33" s="10">
        <v>338</v>
      </c>
      <c r="E33" s="10">
        <v>352</v>
      </c>
      <c r="F33" s="11">
        <v>356</v>
      </c>
      <c r="G33" s="21"/>
      <c r="H33" s="21"/>
      <c r="I33" s="21"/>
      <c r="J33" s="21"/>
      <c r="K33" s="21"/>
      <c r="L33" s="21"/>
      <c r="M33" s="11"/>
      <c r="N33" s="21"/>
      <c r="O33" s="12">
        <f>SUM(D33:N33)</f>
        <v>1046</v>
      </c>
      <c r="P33" s="13">
        <f t="shared" si="6"/>
        <v>3</v>
      </c>
      <c r="Q33" s="14">
        <f t="shared" si="7"/>
        <v>348.66666666666669</v>
      </c>
    </row>
    <row r="34" spans="1:17" x14ac:dyDescent="0.25">
      <c r="A34" s="7"/>
      <c r="B34" s="8">
        <v>6</v>
      </c>
      <c r="C34" s="9" t="s">
        <v>29</v>
      </c>
      <c r="D34" s="10">
        <v>342</v>
      </c>
      <c r="E34" s="10">
        <v>345</v>
      </c>
      <c r="F34" s="11"/>
      <c r="G34" s="21"/>
      <c r="H34" s="21"/>
      <c r="I34" s="21"/>
      <c r="J34" s="21"/>
      <c r="K34" s="21"/>
      <c r="L34" s="21"/>
      <c r="M34" s="21"/>
      <c r="N34" s="21"/>
      <c r="O34" s="12">
        <f>SUM(D34:N34)</f>
        <v>687</v>
      </c>
      <c r="P34" s="13">
        <f t="shared" si="6"/>
        <v>2</v>
      </c>
      <c r="Q34" s="14">
        <f t="shared" si="7"/>
        <v>343.5</v>
      </c>
    </row>
    <row r="35" spans="1:17" x14ac:dyDescent="0.25">
      <c r="A35" s="7"/>
      <c r="B35" s="8">
        <v>7</v>
      </c>
      <c r="C35" s="23" t="s">
        <v>57</v>
      </c>
      <c r="D35" s="10">
        <v>389</v>
      </c>
      <c r="E35" s="10"/>
      <c r="F35" s="11"/>
      <c r="G35" s="11"/>
      <c r="H35" s="11"/>
      <c r="I35" s="11"/>
      <c r="J35" s="11"/>
      <c r="K35" s="11"/>
      <c r="L35" s="11"/>
      <c r="M35" s="11"/>
      <c r="N35" s="21"/>
      <c r="O35" s="12">
        <f>SUM(D35:N35)</f>
        <v>389</v>
      </c>
      <c r="P35" s="13">
        <f t="shared" si="6"/>
        <v>1</v>
      </c>
      <c r="Q35" s="14">
        <f t="shared" si="7"/>
        <v>389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>SUM(D36:N36)</f>
        <v>0</v>
      </c>
      <c r="P36" s="13">
        <f t="shared" si="6"/>
        <v>0</v>
      </c>
      <c r="Q36" s="14" t="e">
        <f t="shared" si="7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>SUM(D37:N37)</f>
        <v>0</v>
      </c>
      <c r="P37" s="13">
        <f t="shared" si="6"/>
        <v>0</v>
      </c>
      <c r="Q37" s="14" t="e">
        <f t="shared" si="7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>SUM(D38:N38)</f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31</v>
      </c>
      <c r="C39" s="18" t="s">
        <v>32</v>
      </c>
      <c r="D39" s="19">
        <f t="shared" ref="D39:N39" si="8">COUNT(D29:D37)</f>
        <v>7</v>
      </c>
      <c r="E39" s="19">
        <f t="shared" si="8"/>
        <v>6</v>
      </c>
      <c r="F39" s="19">
        <f t="shared" si="8"/>
        <v>4</v>
      </c>
      <c r="G39" s="19">
        <f t="shared" si="8"/>
        <v>3</v>
      </c>
      <c r="H39" s="19">
        <f t="shared" si="8"/>
        <v>0</v>
      </c>
      <c r="I39" s="19">
        <f t="shared" si="8"/>
        <v>0</v>
      </c>
      <c r="J39" s="19">
        <f t="shared" si="8"/>
        <v>0</v>
      </c>
      <c r="K39" s="19">
        <f t="shared" si="8"/>
        <v>0</v>
      </c>
      <c r="L39" s="19">
        <f t="shared" si="8"/>
        <v>0</v>
      </c>
      <c r="M39" s="19">
        <f t="shared" si="8"/>
        <v>0</v>
      </c>
      <c r="N39" s="19">
        <f t="shared" si="8"/>
        <v>0</v>
      </c>
      <c r="O39" s="20"/>
      <c r="P39" s="13"/>
      <c r="Q39" s="14"/>
    </row>
    <row r="40" spans="1:17" x14ac:dyDescent="0.25">
      <c r="A40" s="47" t="s">
        <v>36</v>
      </c>
      <c r="B40" s="47"/>
      <c r="C40" s="47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9" t="s">
        <v>37</v>
      </c>
      <c r="D41" s="10">
        <v>314.60000000000002</v>
      </c>
      <c r="E41" s="11">
        <v>314</v>
      </c>
      <c r="F41" s="10">
        <v>315.5</v>
      </c>
      <c r="G41" s="10">
        <v>316.2</v>
      </c>
      <c r="H41" s="10"/>
      <c r="I41" s="10"/>
      <c r="J41" s="10"/>
      <c r="K41" s="10"/>
      <c r="L41" s="10"/>
      <c r="M41" s="10"/>
      <c r="N41" s="10"/>
      <c r="O41" s="12">
        <f>SUM(D41:N41)</f>
        <v>1260.3</v>
      </c>
      <c r="P41" s="13">
        <f t="shared" ref="P41:P49" si="9">COUNTA(D41:N41)</f>
        <v>4</v>
      </c>
      <c r="Q41" s="14">
        <f t="shared" ref="Q41:Q49" si="10">AVERAGE(D41:N41)</f>
        <v>315.07499999999999</v>
      </c>
    </row>
    <row r="42" spans="1:17" x14ac:dyDescent="0.25">
      <c r="A42" s="7"/>
      <c r="B42" s="8">
        <v>2</v>
      </c>
      <c r="C42" s="24">
        <v>199</v>
      </c>
      <c r="D42" s="10">
        <v>312.8</v>
      </c>
      <c r="E42" s="16">
        <v>315.3</v>
      </c>
      <c r="F42" s="16">
        <v>313.7</v>
      </c>
      <c r="G42" s="10">
        <v>311.3</v>
      </c>
      <c r="H42" s="10"/>
      <c r="I42" s="10"/>
      <c r="J42" s="10"/>
      <c r="K42" s="10"/>
      <c r="L42" s="10"/>
      <c r="M42" s="10"/>
      <c r="N42" s="10"/>
      <c r="O42" s="12">
        <f>SUM(D42:N42)</f>
        <v>1253.0999999999999</v>
      </c>
      <c r="P42" s="13">
        <f t="shared" si="9"/>
        <v>4</v>
      </c>
      <c r="Q42" s="14">
        <f t="shared" si="10"/>
        <v>313.27499999999998</v>
      </c>
    </row>
    <row r="43" spans="1:17" x14ac:dyDescent="0.25">
      <c r="A43" s="7"/>
      <c r="B43" s="8">
        <v>3</v>
      </c>
      <c r="C43" s="9" t="s">
        <v>55</v>
      </c>
      <c r="D43" s="10">
        <v>307.3</v>
      </c>
      <c r="E43" s="16">
        <v>307.39999999999998</v>
      </c>
      <c r="F43" s="16">
        <v>308.39999999999998</v>
      </c>
      <c r="G43" s="10">
        <v>309.39999999999998</v>
      </c>
      <c r="H43" s="10"/>
      <c r="I43" s="10"/>
      <c r="J43" s="10"/>
      <c r="K43" s="10"/>
      <c r="L43" s="10"/>
      <c r="M43" s="10"/>
      <c r="N43" s="10"/>
      <c r="O43" s="12">
        <f>SUM(D43:N43)</f>
        <v>1232.5</v>
      </c>
      <c r="P43" s="13">
        <f>COUNTA(D43:N43)</f>
        <v>4</v>
      </c>
      <c r="Q43" s="14">
        <f>AVERAGE(D43:N43)</f>
        <v>308.125</v>
      </c>
    </row>
    <row r="44" spans="1:17" x14ac:dyDescent="0.25">
      <c r="A44" s="7"/>
      <c r="B44" s="8">
        <v>4</v>
      </c>
      <c r="C44" s="9" t="s">
        <v>38</v>
      </c>
      <c r="D44" s="10">
        <v>302</v>
      </c>
      <c r="E44" s="10">
        <v>307.7</v>
      </c>
      <c r="F44" s="10">
        <v>303.89999999999998</v>
      </c>
      <c r="G44" s="10">
        <v>306.7</v>
      </c>
      <c r="H44" s="10"/>
      <c r="I44" s="10"/>
      <c r="J44" s="10"/>
      <c r="K44" s="10"/>
      <c r="L44" s="10"/>
      <c r="M44" s="10"/>
      <c r="N44" s="10"/>
      <c r="O44" s="12">
        <f>SUM(D44:N44)</f>
        <v>1220.3</v>
      </c>
      <c r="P44" s="13">
        <f t="shared" si="9"/>
        <v>4</v>
      </c>
      <c r="Q44" s="14">
        <f t="shared" si="10"/>
        <v>305.07499999999999</v>
      </c>
    </row>
    <row r="45" spans="1:17" x14ac:dyDescent="0.25">
      <c r="A45" s="7"/>
      <c r="B45" s="8">
        <v>5</v>
      </c>
      <c r="C45" s="9" t="s">
        <v>23</v>
      </c>
      <c r="D45" s="10">
        <v>295.5</v>
      </c>
      <c r="E45" s="11">
        <v>298</v>
      </c>
      <c r="F45" s="10">
        <v>302.5</v>
      </c>
      <c r="G45" s="10">
        <v>302.60000000000002</v>
      </c>
      <c r="H45" s="10"/>
      <c r="I45" s="10"/>
      <c r="J45" s="10"/>
      <c r="K45" s="10"/>
      <c r="L45" s="10"/>
      <c r="M45" s="10"/>
      <c r="N45" s="10"/>
      <c r="O45" s="12">
        <f>SUM(D45:N45)</f>
        <v>1198.5999999999999</v>
      </c>
      <c r="P45" s="13">
        <f t="shared" si="9"/>
        <v>4</v>
      </c>
      <c r="Q45" s="14">
        <f t="shared" si="10"/>
        <v>299.64999999999998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>SUM(D46:N46)</f>
        <v>0</v>
      </c>
      <c r="P46" s="13">
        <f t="shared" si="9"/>
        <v>0</v>
      </c>
      <c r="Q46" s="14" t="e">
        <f t="shared" si="10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>SUM(D47:N47)</f>
        <v>0</v>
      </c>
      <c r="P47" s="13">
        <f t="shared" si="9"/>
        <v>0</v>
      </c>
      <c r="Q47" s="14" t="e">
        <f t="shared" si="10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>SUM(D48:N48)</f>
        <v>0</v>
      </c>
      <c r="P48" s="13">
        <f t="shared" si="9"/>
        <v>0</v>
      </c>
      <c r="Q48" s="14" t="e">
        <f t="shared" si="10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>SUM(D49:N49)</f>
        <v>0</v>
      </c>
      <c r="P49" s="13">
        <f t="shared" si="9"/>
        <v>0</v>
      </c>
      <c r="Q49" s="14" t="e">
        <f t="shared" si="10"/>
        <v>#DIV/0!</v>
      </c>
    </row>
    <row r="50" spans="1:17" x14ac:dyDescent="0.25">
      <c r="A50" s="1"/>
      <c r="B50" s="18" t="s">
        <v>31</v>
      </c>
      <c r="C50" s="18" t="s">
        <v>32</v>
      </c>
      <c r="D50" s="19">
        <f t="shared" ref="D50:N50" si="11">COUNT(D41:D48)</f>
        <v>5</v>
      </c>
      <c r="E50" s="19">
        <f t="shared" si="11"/>
        <v>5</v>
      </c>
      <c r="F50" s="19">
        <f t="shared" si="11"/>
        <v>5</v>
      </c>
      <c r="G50" s="19">
        <f t="shared" si="11"/>
        <v>5</v>
      </c>
      <c r="H50" s="19">
        <f t="shared" si="11"/>
        <v>0</v>
      </c>
      <c r="I50" s="19">
        <f t="shared" si="11"/>
        <v>0</v>
      </c>
      <c r="J50" s="19">
        <f t="shared" si="11"/>
        <v>0</v>
      </c>
      <c r="K50" s="19">
        <f t="shared" si="11"/>
        <v>0</v>
      </c>
      <c r="L50" s="19">
        <f t="shared" si="11"/>
        <v>0</v>
      </c>
      <c r="M50" s="19">
        <f t="shared" si="11"/>
        <v>0</v>
      </c>
      <c r="N50" s="19">
        <f t="shared" si="11"/>
        <v>0</v>
      </c>
      <c r="O50" s="12"/>
      <c r="P50" s="13"/>
      <c r="Q50" s="14"/>
    </row>
    <row r="51" spans="1:17" x14ac:dyDescent="0.25">
      <c r="A51" s="47" t="s">
        <v>39</v>
      </c>
      <c r="B51" s="47"/>
      <c r="C51" s="47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50</v>
      </c>
      <c r="D52" s="10">
        <v>322.10000000000002</v>
      </c>
      <c r="E52" s="11">
        <v>321.39999999999998</v>
      </c>
      <c r="F52" s="11">
        <v>321.10000000000002</v>
      </c>
      <c r="G52" s="11">
        <v>320.10000000000002</v>
      </c>
      <c r="H52" s="21"/>
      <c r="I52" s="21"/>
      <c r="J52" s="21"/>
      <c r="K52" s="21"/>
      <c r="L52" s="21"/>
      <c r="M52" s="21"/>
      <c r="N52" s="21"/>
      <c r="O52" s="12">
        <f>SUM(D52:N52)</f>
        <v>1284.7</v>
      </c>
      <c r="P52" s="13">
        <f t="shared" ref="P52:P61" si="12">COUNTA(D52:N52)</f>
        <v>4</v>
      </c>
      <c r="Q52" s="14">
        <f t="shared" ref="Q52:Q62" si="13">AVERAGE(D52:N52)</f>
        <v>321.17500000000001</v>
      </c>
    </row>
    <row r="53" spans="1:17" x14ac:dyDescent="0.25">
      <c r="A53" s="7"/>
      <c r="B53" s="8">
        <v>2</v>
      </c>
      <c r="C53" s="9" t="s">
        <v>30</v>
      </c>
      <c r="D53" s="10">
        <v>315.5</v>
      </c>
      <c r="E53" s="10">
        <v>317.2</v>
      </c>
      <c r="F53" s="10">
        <v>318</v>
      </c>
      <c r="G53" s="10">
        <v>318.10000000000002</v>
      </c>
      <c r="H53" s="10"/>
      <c r="I53" s="10"/>
      <c r="J53" s="10"/>
      <c r="K53" s="10"/>
      <c r="L53" s="10"/>
      <c r="M53" s="10"/>
      <c r="N53" s="10"/>
      <c r="O53" s="12">
        <f>SUM(D53:N53)</f>
        <v>1268.8000000000002</v>
      </c>
      <c r="P53" s="13">
        <f t="shared" si="12"/>
        <v>4</v>
      </c>
      <c r="Q53" s="14">
        <f t="shared" si="13"/>
        <v>317.20000000000005</v>
      </c>
    </row>
    <row r="54" spans="1:17" x14ac:dyDescent="0.25">
      <c r="A54" s="7"/>
      <c r="B54" s="8">
        <v>3</v>
      </c>
      <c r="C54" s="9" t="s">
        <v>51</v>
      </c>
      <c r="D54" s="42">
        <v>314.60000000000002</v>
      </c>
      <c r="E54" s="10">
        <v>315.7</v>
      </c>
      <c r="F54" s="10">
        <v>315.89999999999998</v>
      </c>
      <c r="G54" s="10">
        <v>315.89999999999998</v>
      </c>
      <c r="H54" s="10"/>
      <c r="I54" s="10"/>
      <c r="J54" s="10"/>
      <c r="K54" s="10"/>
      <c r="L54" s="10"/>
      <c r="M54" s="10"/>
      <c r="N54" s="10"/>
      <c r="O54" s="27">
        <f>SUM(D54:N54)</f>
        <v>1262.0999999999999</v>
      </c>
      <c r="P54" s="13">
        <f t="shared" si="12"/>
        <v>4</v>
      </c>
      <c r="Q54" s="14">
        <f t="shared" si="13"/>
        <v>315.52499999999998</v>
      </c>
    </row>
    <row r="55" spans="1:17" x14ac:dyDescent="0.25">
      <c r="A55" s="7"/>
      <c r="B55" s="8">
        <v>5</v>
      </c>
      <c r="C55" s="9" t="s">
        <v>52</v>
      </c>
      <c r="D55" s="10">
        <v>314.89999999999998</v>
      </c>
      <c r="E55" s="11">
        <v>314.60000000000002</v>
      </c>
      <c r="F55" s="11">
        <v>315.10000000000002</v>
      </c>
      <c r="G55" s="11">
        <v>315.5</v>
      </c>
      <c r="H55" s="11"/>
      <c r="I55" s="11"/>
      <c r="J55" s="11"/>
      <c r="K55" s="11"/>
      <c r="L55" s="11"/>
      <c r="M55" s="11"/>
      <c r="N55" s="11"/>
      <c r="O55" s="12">
        <f>SUM(D55:N55)</f>
        <v>1260.0999999999999</v>
      </c>
      <c r="P55" s="13">
        <f t="shared" si="12"/>
        <v>4</v>
      </c>
      <c r="Q55" s="14">
        <f t="shared" si="13"/>
        <v>315.02499999999998</v>
      </c>
    </row>
    <row r="56" spans="1:17" x14ac:dyDescent="0.25">
      <c r="A56" s="7"/>
      <c r="B56" s="8">
        <v>4</v>
      </c>
      <c r="C56" s="9" t="s">
        <v>55</v>
      </c>
      <c r="D56" s="10">
        <v>313.3</v>
      </c>
      <c r="E56" s="10">
        <v>313.39999999999998</v>
      </c>
      <c r="F56" s="10">
        <v>314.8</v>
      </c>
      <c r="G56" s="10">
        <v>317.2</v>
      </c>
      <c r="H56" s="10"/>
      <c r="I56" s="10"/>
      <c r="J56" s="10"/>
      <c r="K56" s="10"/>
      <c r="L56" s="10"/>
      <c r="M56" s="10"/>
      <c r="N56" s="10"/>
      <c r="O56" s="12">
        <f>SUM(D56:N56)</f>
        <v>1258.7</v>
      </c>
      <c r="P56" s="13">
        <f t="shared" si="12"/>
        <v>4</v>
      </c>
      <c r="Q56" s="14">
        <f t="shared" si="13"/>
        <v>314.67500000000001</v>
      </c>
    </row>
    <row r="57" spans="1:17" x14ac:dyDescent="0.25">
      <c r="A57" s="7"/>
      <c r="B57" s="8">
        <v>6</v>
      </c>
      <c r="C57" s="23" t="s">
        <v>23</v>
      </c>
      <c r="D57" s="16">
        <v>310</v>
      </c>
      <c r="E57" s="16">
        <v>310.7</v>
      </c>
      <c r="F57" s="16">
        <v>309.89999999999998</v>
      </c>
      <c r="G57" s="16">
        <v>310.7</v>
      </c>
      <c r="H57" s="16"/>
      <c r="I57" s="16"/>
      <c r="J57" s="16"/>
      <c r="K57" s="10"/>
      <c r="L57" s="10"/>
      <c r="M57" s="10"/>
      <c r="N57" s="10"/>
      <c r="O57" s="12">
        <f>SUM(D57:N57)</f>
        <v>1241.3</v>
      </c>
      <c r="P57" s="13">
        <f t="shared" si="12"/>
        <v>4</v>
      </c>
      <c r="Q57" s="14">
        <f t="shared" si="13"/>
        <v>310.32499999999999</v>
      </c>
    </row>
    <row r="58" spans="1:17" x14ac:dyDescent="0.25">
      <c r="A58" s="7"/>
      <c r="B58" s="8">
        <v>7</v>
      </c>
      <c r="C58" s="23" t="s">
        <v>40</v>
      </c>
      <c r="D58" s="16">
        <v>314.8</v>
      </c>
      <c r="E58" s="45">
        <v>314.60000000000002</v>
      </c>
      <c r="F58" s="11">
        <v>314</v>
      </c>
      <c r="G58" s="10"/>
      <c r="H58" s="11"/>
      <c r="I58" s="21"/>
      <c r="J58" s="11"/>
      <c r="K58" s="21"/>
      <c r="L58" s="21"/>
      <c r="M58" s="21"/>
      <c r="N58" s="21"/>
      <c r="O58" s="12">
        <f>SUM(D58:N58)</f>
        <v>943.40000000000009</v>
      </c>
      <c r="P58" s="13">
        <f t="shared" si="12"/>
        <v>3</v>
      </c>
      <c r="Q58" s="14">
        <f t="shared" si="13"/>
        <v>314.4666666666667</v>
      </c>
    </row>
    <row r="59" spans="1:17" x14ac:dyDescent="0.25">
      <c r="A59" s="7"/>
      <c r="B59" s="8">
        <v>8</v>
      </c>
      <c r="C59" s="9" t="s">
        <v>38</v>
      </c>
      <c r="D59" s="10">
        <v>308.60000000000002</v>
      </c>
      <c r="E59" s="10">
        <v>316.60000000000002</v>
      </c>
      <c r="F59" s="10">
        <v>318.2</v>
      </c>
      <c r="G59" s="10"/>
      <c r="H59" s="10"/>
      <c r="I59" s="10"/>
      <c r="J59" s="10"/>
      <c r="K59" s="10"/>
      <c r="L59" s="10"/>
      <c r="M59" s="10"/>
      <c r="N59" s="10"/>
      <c r="O59" s="12">
        <f>SUM(D59:N59)</f>
        <v>943.40000000000009</v>
      </c>
      <c r="P59" s="13">
        <f t="shared" si="12"/>
        <v>3</v>
      </c>
      <c r="Q59" s="14">
        <f t="shared" si="13"/>
        <v>314.4666666666667</v>
      </c>
    </row>
    <row r="60" spans="1:17" x14ac:dyDescent="0.25">
      <c r="A60" s="7"/>
      <c r="B60" s="8">
        <v>9</v>
      </c>
      <c r="C60" s="9" t="s">
        <v>56</v>
      </c>
      <c r="D60" s="10">
        <v>315.39999999999998</v>
      </c>
      <c r="E60" s="10">
        <v>315.5</v>
      </c>
      <c r="F60" s="10"/>
      <c r="G60" s="10"/>
      <c r="H60" s="10"/>
      <c r="I60" s="10"/>
      <c r="J60" s="10"/>
      <c r="K60" s="10"/>
      <c r="L60" s="10"/>
      <c r="M60" s="10"/>
      <c r="N60" s="10"/>
      <c r="O60" s="12">
        <f>SUM(D60:N60)</f>
        <v>630.9</v>
      </c>
      <c r="P60" s="13">
        <f t="shared" si="12"/>
        <v>2</v>
      </c>
      <c r="Q60" s="14">
        <f t="shared" si="13"/>
        <v>315.45</v>
      </c>
    </row>
    <row r="61" spans="1:17" x14ac:dyDescent="0.25">
      <c r="A61" s="7"/>
      <c r="B61" s="8">
        <v>10</v>
      </c>
      <c r="C61" s="9"/>
      <c r="D61" s="10"/>
      <c r="E61" s="21"/>
      <c r="F61" s="21"/>
      <c r="G61" s="21"/>
      <c r="H61" s="11"/>
      <c r="I61" s="11"/>
      <c r="J61" s="11"/>
      <c r="K61" s="11"/>
      <c r="L61" s="11"/>
      <c r="M61" s="11"/>
      <c r="N61" s="21"/>
      <c r="O61" s="12">
        <f>SUM(D61:N61)</f>
        <v>0</v>
      </c>
      <c r="P61" s="13">
        <f t="shared" si="12"/>
        <v>0</v>
      </c>
      <c r="Q61" s="14" t="e">
        <f t="shared" si="13"/>
        <v>#DIV/0!</v>
      </c>
    </row>
    <row r="62" spans="1:17" x14ac:dyDescent="0.25">
      <c r="A62" s="25"/>
      <c r="B62" s="11">
        <v>11</v>
      </c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2">
        <f>SUM(D62:N62)</f>
        <v>0</v>
      </c>
      <c r="P62" s="13">
        <f>COUNT(D62:N62)</f>
        <v>0</v>
      </c>
      <c r="Q62" s="14" t="e">
        <f t="shared" si="13"/>
        <v>#DIV/0!</v>
      </c>
    </row>
    <row r="63" spans="1:17" x14ac:dyDescent="0.25">
      <c r="A63" s="1"/>
      <c r="B63" s="18" t="s">
        <v>31</v>
      </c>
      <c r="C63" s="18" t="s">
        <v>32</v>
      </c>
      <c r="D63" s="19">
        <f t="shared" ref="D63:N63" si="14">COUNT(D52:D61)</f>
        <v>9</v>
      </c>
      <c r="E63" s="19">
        <f t="shared" si="14"/>
        <v>9</v>
      </c>
      <c r="F63" s="19">
        <f t="shared" si="14"/>
        <v>8</v>
      </c>
      <c r="G63" s="19">
        <f t="shared" si="14"/>
        <v>6</v>
      </c>
      <c r="H63" s="19">
        <f t="shared" si="14"/>
        <v>0</v>
      </c>
      <c r="I63" s="19">
        <f t="shared" si="14"/>
        <v>0</v>
      </c>
      <c r="J63" s="19">
        <f t="shared" si="14"/>
        <v>0</v>
      </c>
      <c r="K63" s="19">
        <f t="shared" si="14"/>
        <v>0</v>
      </c>
      <c r="L63" s="19">
        <f t="shared" si="14"/>
        <v>0</v>
      </c>
      <c r="M63" s="19">
        <f t="shared" si="14"/>
        <v>0</v>
      </c>
      <c r="N63" s="19">
        <f t="shared" si="14"/>
        <v>0</v>
      </c>
      <c r="O63" s="12"/>
      <c r="P63" s="13"/>
      <c r="Q63" s="14"/>
    </row>
    <row r="64" spans="1:17" x14ac:dyDescent="0.25">
      <c r="A64" s="47" t="s">
        <v>41</v>
      </c>
      <c r="B64" s="47"/>
      <c r="C64" s="47"/>
      <c r="D64" s="47"/>
      <c r="E64" s="47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2"/>
    </row>
    <row r="65" spans="1:17" x14ac:dyDescent="0.25">
      <c r="A65" s="8"/>
      <c r="B65" s="8">
        <v>1</v>
      </c>
      <c r="C65" s="23" t="s">
        <v>51</v>
      </c>
      <c r="D65" s="10">
        <v>309.39999999999998</v>
      </c>
      <c r="E65" s="10">
        <v>307.2</v>
      </c>
      <c r="F65" s="10">
        <v>309.39999999999998</v>
      </c>
      <c r="G65" s="10">
        <v>307.8</v>
      </c>
      <c r="H65" s="10"/>
      <c r="I65" s="10"/>
      <c r="J65" s="10"/>
      <c r="K65" s="10"/>
      <c r="L65" s="10"/>
      <c r="M65" s="10"/>
      <c r="N65" s="10"/>
      <c r="O65" s="12">
        <f>SUM(D65:N65)</f>
        <v>1233.8</v>
      </c>
      <c r="P65" s="13">
        <f>COUNTA(D65:N65)</f>
        <v>4</v>
      </c>
      <c r="Q65" s="14">
        <f>AVERAGE(D65:N65)</f>
        <v>308.45</v>
      </c>
    </row>
    <row r="66" spans="1:17" x14ac:dyDescent="0.25">
      <c r="A66" s="7"/>
      <c r="B66" s="8">
        <v>2</v>
      </c>
      <c r="C66" s="23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2">
        <f>SUM(D66:N66)</f>
        <v>0</v>
      </c>
      <c r="P66" s="13">
        <f>COUNTA(D66:N66)</f>
        <v>0</v>
      </c>
      <c r="Q66" s="14" t="e">
        <f>AVERAGE(D66:N66)</f>
        <v>#DIV/0!</v>
      </c>
    </row>
    <row r="67" spans="1:17" x14ac:dyDescent="0.25">
      <c r="A67" s="7"/>
      <c r="B67" s="8">
        <v>3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4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5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48" t="s">
        <v>42</v>
      </c>
      <c r="B70" s="48"/>
      <c r="C70" s="48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28"/>
    </row>
    <row r="71" spans="1:17" x14ac:dyDescent="0.25">
      <c r="A71" s="7"/>
      <c r="B71" s="8">
        <v>1</v>
      </c>
      <c r="C71" s="26" t="s">
        <v>21</v>
      </c>
      <c r="D71" s="16">
        <v>279</v>
      </c>
      <c r="E71" s="16">
        <v>280</v>
      </c>
      <c r="F71" s="16">
        <v>280</v>
      </c>
      <c r="G71" s="16">
        <v>285</v>
      </c>
      <c r="H71" s="16"/>
      <c r="I71" s="16"/>
      <c r="J71" s="16"/>
      <c r="K71" s="16"/>
      <c r="L71" s="16"/>
      <c r="M71" s="16"/>
      <c r="N71" s="16"/>
      <c r="O71" s="29">
        <f>SUM(D71:N71)</f>
        <v>1124</v>
      </c>
      <c r="P71" s="13">
        <f t="shared" ref="P71:P76" si="15">COUNTA(D71:N71)</f>
        <v>4</v>
      </c>
      <c r="Q71" s="14">
        <f t="shared" ref="Q71:Q76" si="16">AVERAGE(D71:N71)</f>
        <v>281</v>
      </c>
    </row>
    <row r="72" spans="1:17" x14ac:dyDescent="0.25">
      <c r="A72" s="7"/>
      <c r="B72" s="8">
        <v>2</v>
      </c>
      <c r="C72" s="9" t="s">
        <v>30</v>
      </c>
      <c r="D72" s="16">
        <v>277</v>
      </c>
      <c r="E72" s="16">
        <v>280</v>
      </c>
      <c r="F72" s="16">
        <v>273</v>
      </c>
      <c r="G72" s="16">
        <v>271</v>
      </c>
      <c r="H72" s="16"/>
      <c r="I72" s="16"/>
      <c r="J72" s="16"/>
      <c r="K72" s="16"/>
      <c r="L72" s="16"/>
      <c r="M72" s="16"/>
      <c r="N72" s="16"/>
      <c r="O72" s="29">
        <f>SUM(D72:N72)</f>
        <v>1101</v>
      </c>
      <c r="P72" s="13">
        <f t="shared" si="15"/>
        <v>4</v>
      </c>
      <c r="Q72" s="14">
        <f t="shared" si="16"/>
        <v>275.25</v>
      </c>
    </row>
    <row r="73" spans="1:17" x14ac:dyDescent="0.25">
      <c r="A73" s="7"/>
      <c r="B73" s="8">
        <v>3</v>
      </c>
      <c r="C73" s="26" t="s">
        <v>19</v>
      </c>
      <c r="D73" s="17">
        <v>279</v>
      </c>
      <c r="E73" s="17">
        <v>287</v>
      </c>
      <c r="F73" s="17">
        <v>284</v>
      </c>
      <c r="G73" s="7"/>
      <c r="H73" s="17"/>
      <c r="I73" s="17"/>
      <c r="J73" s="7"/>
      <c r="K73" s="17"/>
      <c r="L73" s="17"/>
      <c r="M73" s="7"/>
      <c r="N73" s="7"/>
      <c r="O73" s="29">
        <f>SUM(D73:N73)</f>
        <v>850</v>
      </c>
      <c r="P73" s="13">
        <f t="shared" si="15"/>
        <v>3</v>
      </c>
      <c r="Q73" s="14">
        <f t="shared" si="16"/>
        <v>283.33333333333331</v>
      </c>
    </row>
    <row r="74" spans="1:17" x14ac:dyDescent="0.25">
      <c r="A74" s="7"/>
      <c r="B74" s="8">
        <v>4</v>
      </c>
      <c r="C74" s="26" t="s">
        <v>49</v>
      </c>
      <c r="D74" s="16">
        <v>240</v>
      </c>
      <c r="E74" s="16">
        <v>252</v>
      </c>
      <c r="F74" s="16">
        <v>246</v>
      </c>
      <c r="G74" s="16"/>
      <c r="H74" s="16"/>
      <c r="I74" s="16"/>
      <c r="J74" s="16"/>
      <c r="K74" s="16"/>
      <c r="L74" s="16"/>
      <c r="M74" s="16"/>
      <c r="N74" s="16"/>
      <c r="O74" s="29">
        <f>SUM(D74:N74)</f>
        <v>738</v>
      </c>
      <c r="P74" s="13">
        <f t="shared" si="15"/>
        <v>3</v>
      </c>
      <c r="Q74" s="14">
        <f t="shared" si="16"/>
        <v>246</v>
      </c>
    </row>
    <row r="75" spans="1:17" x14ac:dyDescent="0.25">
      <c r="A75" s="7"/>
      <c r="B75" s="8">
        <v>5</v>
      </c>
      <c r="C75" s="26" t="s">
        <v>58</v>
      </c>
      <c r="D75" s="16"/>
      <c r="E75" s="16">
        <v>267</v>
      </c>
      <c r="F75" s="16"/>
      <c r="G75" s="16">
        <v>281</v>
      </c>
      <c r="H75" s="16"/>
      <c r="I75" s="16"/>
      <c r="J75" s="16"/>
      <c r="K75" s="16"/>
      <c r="L75" s="16"/>
      <c r="M75" s="16"/>
      <c r="N75" s="16"/>
      <c r="O75" s="29">
        <f>SUM(D75:N75)</f>
        <v>548</v>
      </c>
      <c r="P75" s="13">
        <f t="shared" si="15"/>
        <v>2</v>
      </c>
      <c r="Q75" s="14">
        <f t="shared" si="16"/>
        <v>274</v>
      </c>
    </row>
    <row r="76" spans="1:17" x14ac:dyDescent="0.25">
      <c r="A76" s="7"/>
      <c r="B76" s="8">
        <v>6</v>
      </c>
      <c r="C76" s="26" t="s">
        <v>29</v>
      </c>
      <c r="D76" s="16">
        <v>246</v>
      </c>
      <c r="E76" s="16">
        <v>240</v>
      </c>
      <c r="F76" s="16"/>
      <c r="G76" s="16"/>
      <c r="H76" s="16"/>
      <c r="I76" s="16"/>
      <c r="J76" s="16"/>
      <c r="K76" s="16"/>
      <c r="L76" s="16"/>
      <c r="M76" s="16"/>
      <c r="N76" s="16"/>
      <c r="O76" s="29">
        <f>SUM(D76:N76)</f>
        <v>486</v>
      </c>
      <c r="P76" s="31">
        <f t="shared" si="15"/>
        <v>2</v>
      </c>
      <c r="Q76" s="32">
        <f t="shared" si="16"/>
        <v>243</v>
      </c>
    </row>
    <row r="77" spans="1:17" x14ac:dyDescent="0.25">
      <c r="A77" s="7"/>
      <c r="B77" s="8">
        <v>7</v>
      </c>
      <c r="C77" s="26" t="s">
        <v>27</v>
      </c>
      <c r="D77" s="16">
        <v>270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29">
        <f>SUM(D77:N77)</f>
        <v>270</v>
      </c>
      <c r="P77" s="31">
        <f>COUNTA(D77,N77)</f>
        <v>1</v>
      </c>
      <c r="Q77" s="32">
        <f>AVERAGE(D77,N77)</f>
        <v>270</v>
      </c>
    </row>
    <row r="78" spans="1:17" x14ac:dyDescent="0.25">
      <c r="A78" s="7"/>
      <c r="B78" s="8">
        <v>8</v>
      </c>
      <c r="C78" s="26" t="s">
        <v>54</v>
      </c>
      <c r="D78" s="17">
        <v>249</v>
      </c>
      <c r="E78" s="17"/>
      <c r="F78" s="17"/>
      <c r="G78" s="7"/>
      <c r="H78" s="17"/>
      <c r="I78" s="17"/>
      <c r="J78" s="7"/>
      <c r="K78" s="17"/>
      <c r="L78" s="17"/>
      <c r="M78" s="7"/>
      <c r="N78" s="7"/>
      <c r="O78" s="29">
        <f>SUM(D78,N78)</f>
        <v>249</v>
      </c>
      <c r="P78" s="31">
        <f>COUNTA(D78:N78)</f>
        <v>1</v>
      </c>
      <c r="Q78" s="32">
        <f>AVERAGE(D78:N78)</f>
        <v>249</v>
      </c>
    </row>
    <row r="79" spans="1:17" x14ac:dyDescent="0.25">
      <c r="A79" s="48" t="s">
        <v>43</v>
      </c>
      <c r="B79" s="48"/>
      <c r="C79" s="48"/>
      <c r="D79" s="17"/>
      <c r="E79" s="7"/>
      <c r="F79" s="7"/>
      <c r="G79" s="7"/>
      <c r="H79" s="7"/>
      <c r="I79" s="17"/>
      <c r="J79" s="7"/>
      <c r="K79" s="7"/>
      <c r="L79" s="7"/>
      <c r="M79" s="7"/>
      <c r="N79" s="7"/>
      <c r="O79" s="33"/>
      <c r="P79" s="7"/>
      <c r="Q79" s="28"/>
    </row>
    <row r="80" spans="1:17" x14ac:dyDescent="0.25">
      <c r="A80" s="7"/>
      <c r="B80" s="8">
        <v>1</v>
      </c>
      <c r="C80" s="21" t="s">
        <v>21</v>
      </c>
      <c r="D80" s="16">
        <v>141</v>
      </c>
      <c r="E80" s="16">
        <v>140</v>
      </c>
      <c r="F80" s="16">
        <v>139</v>
      </c>
      <c r="G80" s="16">
        <v>142</v>
      </c>
      <c r="H80" s="16"/>
      <c r="I80" s="16"/>
      <c r="J80" s="16"/>
      <c r="K80" s="16"/>
      <c r="L80" s="16"/>
      <c r="M80" s="16"/>
      <c r="N80" s="16"/>
      <c r="O80" s="29">
        <f>SUM(D80:N80)</f>
        <v>562</v>
      </c>
      <c r="P80" s="13">
        <f t="shared" ref="P80:P85" si="17">COUNTA(D80:N80)</f>
        <v>4</v>
      </c>
      <c r="Q80" s="14">
        <f t="shared" ref="Q80:Q85" si="18">AVERAGE(D80:N80)</f>
        <v>140.5</v>
      </c>
    </row>
    <row r="81" spans="1:17" x14ac:dyDescent="0.25">
      <c r="A81" s="7"/>
      <c r="B81" s="8">
        <v>2</v>
      </c>
      <c r="C81" s="30" t="s">
        <v>30</v>
      </c>
      <c r="D81" s="16">
        <v>137</v>
      </c>
      <c r="E81" s="16">
        <v>138</v>
      </c>
      <c r="F81" s="16">
        <v>139</v>
      </c>
      <c r="G81" s="16">
        <v>139</v>
      </c>
      <c r="H81" s="16"/>
      <c r="I81" s="49"/>
      <c r="J81" s="49"/>
      <c r="K81" s="16"/>
      <c r="L81" s="16"/>
      <c r="M81" s="16"/>
      <c r="N81" s="16"/>
      <c r="O81" s="29">
        <f>SUM(D81:N81)</f>
        <v>553</v>
      </c>
      <c r="P81" s="13">
        <f t="shared" si="17"/>
        <v>4</v>
      </c>
      <c r="Q81" s="14">
        <f t="shared" si="18"/>
        <v>138.25</v>
      </c>
    </row>
    <row r="82" spans="1:17" x14ac:dyDescent="0.25">
      <c r="A82" s="7"/>
      <c r="B82" s="8">
        <v>3</v>
      </c>
      <c r="C82" s="26" t="s">
        <v>19</v>
      </c>
      <c r="D82" s="17">
        <v>141</v>
      </c>
      <c r="E82" s="17">
        <v>144</v>
      </c>
      <c r="F82" s="17">
        <v>140</v>
      </c>
      <c r="G82" s="7"/>
      <c r="H82" s="17"/>
      <c r="I82" s="17"/>
      <c r="J82" s="17"/>
      <c r="K82" s="17"/>
      <c r="L82" s="17"/>
      <c r="M82" s="7"/>
      <c r="N82" s="7"/>
      <c r="O82" s="29">
        <f>SUM(D82:N82)</f>
        <v>425</v>
      </c>
      <c r="P82" s="13">
        <f t="shared" si="17"/>
        <v>3</v>
      </c>
      <c r="Q82" s="14">
        <f t="shared" si="18"/>
        <v>141.66666666666666</v>
      </c>
    </row>
    <row r="83" spans="1:17" x14ac:dyDescent="0.25">
      <c r="A83" s="7"/>
      <c r="B83" s="8">
        <v>4</v>
      </c>
      <c r="C83" s="26" t="s">
        <v>49</v>
      </c>
      <c r="D83" s="16">
        <v>131</v>
      </c>
      <c r="E83" s="16">
        <v>130</v>
      </c>
      <c r="F83" s="16">
        <v>119</v>
      </c>
      <c r="G83" s="16"/>
      <c r="H83" s="16"/>
      <c r="I83" s="16"/>
      <c r="J83" s="16"/>
      <c r="K83" s="16"/>
      <c r="L83" s="16"/>
      <c r="M83" s="16"/>
      <c r="N83" s="16"/>
      <c r="O83" s="29">
        <f>SUM(D83:N83)</f>
        <v>380</v>
      </c>
      <c r="P83" s="13">
        <f t="shared" si="17"/>
        <v>3</v>
      </c>
      <c r="Q83" s="14">
        <f t="shared" si="18"/>
        <v>126.66666666666667</v>
      </c>
    </row>
    <row r="84" spans="1:17" x14ac:dyDescent="0.25">
      <c r="A84" s="7"/>
      <c r="B84" s="8">
        <v>5</v>
      </c>
      <c r="C84" s="26" t="s">
        <v>58</v>
      </c>
      <c r="D84" s="16"/>
      <c r="E84" s="16">
        <v>136</v>
      </c>
      <c r="F84" s="16"/>
      <c r="G84" s="16">
        <v>140</v>
      </c>
      <c r="H84" s="16"/>
      <c r="I84" s="16"/>
      <c r="J84" s="16"/>
      <c r="K84" s="16"/>
      <c r="L84" s="16"/>
      <c r="M84" s="16"/>
      <c r="N84" s="16"/>
      <c r="O84" s="29">
        <f>SUM(D84:N84)</f>
        <v>276</v>
      </c>
      <c r="P84" s="31">
        <f t="shared" si="17"/>
        <v>2</v>
      </c>
      <c r="Q84" s="34">
        <f t="shared" si="18"/>
        <v>138</v>
      </c>
    </row>
    <row r="85" spans="1:17" x14ac:dyDescent="0.25">
      <c r="A85" s="7"/>
      <c r="B85" s="8">
        <v>6</v>
      </c>
      <c r="C85" s="26" t="s">
        <v>29</v>
      </c>
      <c r="D85" s="16">
        <v>117</v>
      </c>
      <c r="E85" s="16">
        <v>123</v>
      </c>
      <c r="F85" s="16"/>
      <c r="G85" s="16"/>
      <c r="H85" s="16"/>
      <c r="I85" s="16"/>
      <c r="J85" s="16"/>
      <c r="K85" s="16"/>
      <c r="L85" s="16"/>
      <c r="M85" s="16"/>
      <c r="N85" s="16"/>
      <c r="O85" s="29">
        <f>SUM(D85:N85)</f>
        <v>240</v>
      </c>
      <c r="P85" s="13">
        <f t="shared" si="17"/>
        <v>2</v>
      </c>
      <c r="Q85" s="14">
        <f t="shared" si="18"/>
        <v>120</v>
      </c>
    </row>
    <row r="86" spans="1:17" x14ac:dyDescent="0.25">
      <c r="A86" s="7"/>
      <c r="B86" s="8">
        <v>7</v>
      </c>
      <c r="C86" s="26" t="s">
        <v>27</v>
      </c>
      <c r="D86" s="16">
        <v>130</v>
      </c>
      <c r="E86" s="16"/>
      <c r="F86" s="16"/>
      <c r="G86" s="16"/>
      <c r="H86" s="16"/>
      <c r="I86" s="17"/>
      <c r="J86" s="17"/>
      <c r="K86" s="16"/>
      <c r="L86" s="16"/>
      <c r="M86" s="16"/>
      <c r="N86" s="16"/>
      <c r="O86" s="29">
        <f>SUM(D86:N86)</f>
        <v>130</v>
      </c>
      <c r="P86" s="13">
        <f>COUNTA(D86,N86)</f>
        <v>1</v>
      </c>
      <c r="Q86" s="14">
        <f>AVERAGE(D86,N86)</f>
        <v>130</v>
      </c>
    </row>
    <row r="87" spans="1:17" x14ac:dyDescent="0.25">
      <c r="A87" s="7"/>
      <c r="B87" s="8">
        <v>8</v>
      </c>
      <c r="C87" s="26" t="s">
        <v>54</v>
      </c>
      <c r="D87" s="17">
        <v>121</v>
      </c>
      <c r="E87" s="17"/>
      <c r="F87" s="17"/>
      <c r="G87" s="7"/>
      <c r="H87" s="17"/>
      <c r="I87" s="17"/>
      <c r="J87" s="17"/>
      <c r="K87" s="17"/>
      <c r="L87" s="17"/>
      <c r="M87" s="7"/>
      <c r="N87" s="7"/>
      <c r="O87" s="29">
        <f>SUM(D87,N87)</f>
        <v>121</v>
      </c>
      <c r="P87" s="13">
        <f>COUNTA(D87:N87)</f>
        <v>1</v>
      </c>
      <c r="Q87" s="14">
        <f>AVERAGE(D87:N87)</f>
        <v>121</v>
      </c>
    </row>
    <row r="88" spans="1:17" x14ac:dyDescent="0.25">
      <c r="A88" s="48" t="s">
        <v>44</v>
      </c>
      <c r="B88" s="48"/>
      <c r="C88" s="48"/>
      <c r="D88" s="17"/>
      <c r="E88" s="7"/>
      <c r="F88" s="7"/>
      <c r="G88" s="7"/>
      <c r="H88" s="7"/>
      <c r="I88" s="17"/>
      <c r="J88" s="7"/>
      <c r="K88" s="7"/>
      <c r="L88" s="7"/>
      <c r="M88" s="7"/>
      <c r="N88" s="7"/>
      <c r="O88" s="33"/>
      <c r="P88" s="7"/>
      <c r="Q88" s="28"/>
    </row>
    <row r="89" spans="1:17" x14ac:dyDescent="0.25">
      <c r="A89" s="7"/>
      <c r="B89" s="8">
        <v>1</v>
      </c>
      <c r="C89" s="26" t="s">
        <v>21</v>
      </c>
      <c r="D89" s="16">
        <v>138</v>
      </c>
      <c r="E89" s="16">
        <v>140</v>
      </c>
      <c r="F89" s="16">
        <v>141</v>
      </c>
      <c r="G89" s="16">
        <v>143</v>
      </c>
      <c r="H89" s="16"/>
      <c r="I89" s="16"/>
      <c r="J89" s="16"/>
      <c r="K89" s="16"/>
      <c r="L89" s="16"/>
      <c r="M89" s="16"/>
      <c r="N89" s="16"/>
      <c r="O89" s="29">
        <f>SUM(D89:N89)</f>
        <v>562</v>
      </c>
      <c r="P89" s="13">
        <f t="shared" ref="P89:P94" si="19">COUNTA(D89:N89)</f>
        <v>4</v>
      </c>
      <c r="Q89" s="14">
        <f t="shared" ref="Q89:Q94" si="20">AVERAGE(D89:N89)</f>
        <v>140.5</v>
      </c>
    </row>
    <row r="90" spans="1:17" x14ac:dyDescent="0.25">
      <c r="A90" s="7"/>
      <c r="B90" s="8">
        <v>2</v>
      </c>
      <c r="C90" s="9" t="s">
        <v>30</v>
      </c>
      <c r="D90" s="16">
        <v>140</v>
      </c>
      <c r="E90" s="16">
        <v>142</v>
      </c>
      <c r="F90" s="16">
        <v>134</v>
      </c>
      <c r="G90" s="16">
        <v>132</v>
      </c>
      <c r="H90" s="16"/>
      <c r="I90" s="16"/>
      <c r="J90" s="16"/>
      <c r="K90" s="16"/>
      <c r="L90" s="16"/>
      <c r="M90" s="16"/>
      <c r="N90" s="16"/>
      <c r="O90" s="29">
        <f>SUM(D90:N90)</f>
        <v>548</v>
      </c>
      <c r="P90" s="13">
        <f t="shared" si="19"/>
        <v>4</v>
      </c>
      <c r="Q90" s="14">
        <f t="shared" si="20"/>
        <v>137</v>
      </c>
    </row>
    <row r="91" spans="1:17" x14ac:dyDescent="0.25">
      <c r="A91" s="7"/>
      <c r="B91" s="8">
        <v>3</v>
      </c>
      <c r="C91" s="26" t="s">
        <v>19</v>
      </c>
      <c r="D91" s="17">
        <v>138</v>
      </c>
      <c r="E91" s="17">
        <v>143</v>
      </c>
      <c r="F91" s="17">
        <v>144</v>
      </c>
      <c r="G91" s="7"/>
      <c r="H91" s="17"/>
      <c r="I91" s="17"/>
      <c r="J91" s="7"/>
      <c r="K91" s="17"/>
      <c r="L91" s="17"/>
      <c r="M91" s="7"/>
      <c r="N91" s="7"/>
      <c r="O91" s="29">
        <f>SUM(D91:N91)</f>
        <v>425</v>
      </c>
      <c r="P91" s="13">
        <f t="shared" si="19"/>
        <v>3</v>
      </c>
      <c r="Q91" s="14">
        <f t="shared" si="20"/>
        <v>141.66666666666666</v>
      </c>
    </row>
    <row r="92" spans="1:17" x14ac:dyDescent="0.25">
      <c r="A92" s="7"/>
      <c r="B92" s="8">
        <v>4</v>
      </c>
      <c r="C92" s="26" t="s">
        <v>49</v>
      </c>
      <c r="D92" s="16">
        <v>109</v>
      </c>
      <c r="E92" s="16">
        <v>122</v>
      </c>
      <c r="F92" s="16">
        <v>127</v>
      </c>
      <c r="G92" s="16"/>
      <c r="H92" s="16"/>
      <c r="I92" s="16"/>
      <c r="J92" s="16"/>
      <c r="K92" s="16"/>
      <c r="L92" s="16"/>
      <c r="M92" s="16"/>
      <c r="N92" s="16"/>
      <c r="O92" s="29">
        <f>SUM(D92:N92)</f>
        <v>358</v>
      </c>
      <c r="P92" s="35">
        <f t="shared" si="19"/>
        <v>3</v>
      </c>
      <c r="Q92" s="36">
        <f t="shared" si="20"/>
        <v>119.33333333333333</v>
      </c>
    </row>
    <row r="93" spans="1:17" x14ac:dyDescent="0.25">
      <c r="A93" s="7"/>
      <c r="B93" s="8">
        <v>5</v>
      </c>
      <c r="C93" s="26" t="s">
        <v>58</v>
      </c>
      <c r="D93" s="17"/>
      <c r="E93" s="17">
        <v>131</v>
      </c>
      <c r="F93" s="17"/>
      <c r="G93" s="7">
        <v>141</v>
      </c>
      <c r="H93" s="17"/>
      <c r="I93" s="17"/>
      <c r="K93" s="17"/>
      <c r="L93" s="17"/>
      <c r="M93" s="7"/>
      <c r="N93" s="7"/>
      <c r="O93" s="29">
        <f>SUM(D93:N93)</f>
        <v>272</v>
      </c>
      <c r="P93" s="13">
        <f t="shared" si="19"/>
        <v>2</v>
      </c>
      <c r="Q93" s="14">
        <f t="shared" si="20"/>
        <v>136</v>
      </c>
    </row>
    <row r="94" spans="1:17" x14ac:dyDescent="0.25">
      <c r="A94" s="7"/>
      <c r="B94" s="8">
        <v>6</v>
      </c>
      <c r="C94" s="26" t="s">
        <v>29</v>
      </c>
      <c r="D94" s="16">
        <v>129</v>
      </c>
      <c r="E94" s="16">
        <v>117</v>
      </c>
      <c r="F94" s="16"/>
      <c r="G94" s="16"/>
      <c r="H94" s="16"/>
      <c r="I94" s="16"/>
      <c r="J94" s="16"/>
      <c r="K94" s="16"/>
      <c r="L94" s="16"/>
      <c r="M94" s="16"/>
      <c r="N94" s="16"/>
      <c r="O94" s="29">
        <f>SUM(D94:N94)</f>
        <v>246</v>
      </c>
      <c r="P94" s="37">
        <f t="shared" si="19"/>
        <v>2</v>
      </c>
      <c r="Q94" s="34">
        <f t="shared" si="20"/>
        <v>123</v>
      </c>
    </row>
    <row r="95" spans="1:17" x14ac:dyDescent="0.25">
      <c r="A95" s="7"/>
      <c r="B95" s="8">
        <v>7</v>
      </c>
      <c r="C95" s="26" t="s">
        <v>27</v>
      </c>
      <c r="D95" s="16">
        <v>140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29">
        <f>SUM(D95:N95)</f>
        <v>140</v>
      </c>
      <c r="P95" s="37">
        <f>COUNTA(D95,N95)</f>
        <v>1</v>
      </c>
      <c r="Q95" s="34">
        <f>AVERAGE(D95,N95)</f>
        <v>140</v>
      </c>
    </row>
    <row r="96" spans="1:17" x14ac:dyDescent="0.25">
      <c r="A96" s="7"/>
      <c r="B96" s="8">
        <v>8</v>
      </c>
      <c r="C96" s="26" t="s">
        <v>54</v>
      </c>
      <c r="D96" s="17">
        <v>128</v>
      </c>
      <c r="E96" s="17"/>
      <c r="F96" s="17"/>
      <c r="G96" s="7"/>
      <c r="H96" s="17"/>
      <c r="I96" s="17"/>
      <c r="J96" s="7"/>
      <c r="K96" s="17"/>
      <c r="L96" s="17"/>
      <c r="M96" s="7"/>
      <c r="N96" s="7"/>
      <c r="O96" s="29">
        <f>SUM(D96,N96)</f>
        <v>128</v>
      </c>
      <c r="P96" s="37">
        <f>COUNTA(D96:N96)</f>
        <v>1</v>
      </c>
      <c r="Q96" s="34">
        <f>AVERAGE(D96:N96)</f>
        <v>128</v>
      </c>
    </row>
    <row r="97" spans="1:17" x14ac:dyDescent="0.25">
      <c r="A97" s="48" t="s">
        <v>45</v>
      </c>
      <c r="B97" s="48"/>
      <c r="C97" s="48"/>
      <c r="D97" s="17"/>
      <c r="E97" s="7"/>
      <c r="F97" s="7"/>
      <c r="G97" s="7"/>
      <c r="H97" s="17"/>
      <c r="I97" s="7"/>
      <c r="J97" s="7"/>
      <c r="K97" s="7"/>
      <c r="L97" s="7"/>
      <c r="M97" s="7"/>
      <c r="N97" s="7"/>
      <c r="O97" s="7"/>
      <c r="P97" s="7"/>
      <c r="Q97" s="28"/>
    </row>
    <row r="98" spans="1:17" x14ac:dyDescent="0.25">
      <c r="A98" s="7"/>
      <c r="B98" s="17">
        <v>1</v>
      </c>
      <c r="C98" s="26" t="s">
        <v>27</v>
      </c>
      <c r="D98" s="17"/>
      <c r="E98" s="7"/>
      <c r="F98" s="17"/>
      <c r="G98" s="17"/>
      <c r="H98" s="17"/>
      <c r="I98" s="7"/>
      <c r="J98" s="7"/>
      <c r="K98" s="7"/>
      <c r="L98" s="7"/>
      <c r="M98" s="7"/>
      <c r="N98" s="7"/>
      <c r="O98" s="29"/>
      <c r="P98" s="13">
        <f>COUNTA(D98:N98)</f>
        <v>0</v>
      </c>
      <c r="Q98" s="14" t="e">
        <f>AVERAGE(D98:N98)</f>
        <v>#DIV/0!</v>
      </c>
    </row>
    <row r="99" spans="1:17" x14ac:dyDescent="0.25">
      <c r="A99" s="7"/>
      <c r="B99" s="17"/>
      <c r="C99" s="26"/>
      <c r="D99" s="17"/>
      <c r="E99" s="7"/>
      <c r="F99" s="17"/>
      <c r="G99" s="7"/>
      <c r="H99" s="17"/>
      <c r="I99" s="7"/>
      <c r="J99" s="7"/>
      <c r="K99" s="7"/>
      <c r="L99" s="7"/>
      <c r="M99" s="7"/>
      <c r="N99" s="7"/>
      <c r="O99" s="29"/>
      <c r="P99" s="13">
        <f>COUNTA(D99:N99)</f>
        <v>0</v>
      </c>
      <c r="Q99" s="14" t="e">
        <f>AVERAGE(D99:N99)</f>
        <v>#DIV/0!</v>
      </c>
    </row>
    <row r="100" spans="1:17" x14ac:dyDescent="0.25">
      <c r="A100" s="7"/>
      <c r="B100" s="17"/>
      <c r="C100" s="26"/>
      <c r="D100" s="17"/>
      <c r="E100" s="7"/>
      <c r="F100" s="17"/>
      <c r="G100" s="7"/>
      <c r="H100" s="17"/>
      <c r="I100" s="7"/>
      <c r="J100" s="7"/>
      <c r="K100" s="7"/>
      <c r="L100" s="7"/>
      <c r="M100" s="7"/>
      <c r="N100" s="7"/>
      <c r="O100" s="29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29"/>
      <c r="P101" s="13"/>
      <c r="Q101" s="28"/>
    </row>
    <row r="102" spans="1:17" x14ac:dyDescent="0.25">
      <c r="A102" s="48" t="s">
        <v>46</v>
      </c>
      <c r="B102" s="48"/>
      <c r="C102" s="48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33"/>
      <c r="P102" s="7"/>
      <c r="Q102" s="28"/>
    </row>
    <row r="103" spans="1:17" x14ac:dyDescent="0.25">
      <c r="A103" s="7"/>
      <c r="B103" s="17">
        <v>1</v>
      </c>
      <c r="C103" s="26" t="s">
        <v>27</v>
      </c>
      <c r="D103" s="17"/>
      <c r="E103" s="7"/>
      <c r="F103" s="17"/>
      <c r="G103" s="17"/>
      <c r="H103" s="17"/>
      <c r="I103" s="7"/>
      <c r="J103" s="7"/>
      <c r="K103" s="7"/>
      <c r="L103" s="7"/>
      <c r="M103" s="7"/>
      <c r="N103" s="7"/>
      <c r="O103" s="29"/>
      <c r="P103" s="13">
        <f>COUNTA(D103:N103)</f>
        <v>0</v>
      </c>
      <c r="Q103" s="14" t="e">
        <f>AVERAGE(D103:N103)</f>
        <v>#DIV/0!</v>
      </c>
    </row>
    <row r="104" spans="1:17" x14ac:dyDescent="0.25">
      <c r="A104" s="7"/>
      <c r="B104" s="17"/>
      <c r="C104" s="26"/>
      <c r="D104" s="17"/>
      <c r="E104" s="7"/>
      <c r="F104" s="17"/>
      <c r="G104" s="7"/>
      <c r="H104" s="17"/>
      <c r="I104" s="7"/>
      <c r="J104" s="7"/>
      <c r="K104" s="7"/>
      <c r="L104" s="7"/>
      <c r="M104" s="7"/>
      <c r="N104" s="7"/>
      <c r="O104" s="29"/>
      <c r="P104" s="13">
        <f>COUNTA(D104:N104)</f>
        <v>0</v>
      </c>
      <c r="Q104" s="14" t="e">
        <f>AVERAGE(D104:N104)</f>
        <v>#DIV/0!</v>
      </c>
    </row>
    <row r="105" spans="1:17" x14ac:dyDescent="0.25">
      <c r="A105" s="7"/>
      <c r="B105" s="17"/>
      <c r="C105" s="26"/>
      <c r="D105" s="17"/>
      <c r="E105" s="7"/>
      <c r="F105" s="17"/>
      <c r="G105" s="7"/>
      <c r="H105" s="17"/>
      <c r="I105" s="7"/>
      <c r="J105" s="7"/>
      <c r="K105" s="7"/>
      <c r="L105" s="7"/>
      <c r="M105" s="7"/>
      <c r="N105" s="7"/>
      <c r="O105" s="29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29"/>
      <c r="P106" s="29"/>
      <c r="Q106" s="28"/>
    </row>
    <row r="107" spans="1:17" x14ac:dyDescent="0.25">
      <c r="A107" s="48" t="s">
        <v>47</v>
      </c>
      <c r="B107" s="48"/>
      <c r="C107" s="48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33"/>
      <c r="P107" s="7"/>
      <c r="Q107" s="28"/>
    </row>
    <row r="108" spans="1:17" x14ac:dyDescent="0.25">
      <c r="A108" s="7"/>
      <c r="B108" s="17">
        <v>1</v>
      </c>
      <c r="C108" s="26" t="s">
        <v>27</v>
      </c>
      <c r="D108" s="17"/>
      <c r="E108" s="7"/>
      <c r="F108" s="17"/>
      <c r="G108" s="17"/>
      <c r="H108" s="17"/>
      <c r="I108" s="7"/>
      <c r="J108" s="7"/>
      <c r="K108" s="7"/>
      <c r="L108" s="7"/>
      <c r="M108" s="7"/>
      <c r="N108" s="7"/>
      <c r="O108" s="29"/>
      <c r="P108" s="13">
        <f>COUNTA(D108:N108)</f>
        <v>0</v>
      </c>
      <c r="Q108" s="14" t="e">
        <f>AVERAGE(D108:N108)</f>
        <v>#DIV/0!</v>
      </c>
    </row>
    <row r="109" spans="1:17" x14ac:dyDescent="0.25">
      <c r="A109" s="7"/>
      <c r="B109" s="17"/>
      <c r="C109" s="26"/>
      <c r="D109" s="17"/>
      <c r="E109" s="7"/>
      <c r="F109" s="17"/>
      <c r="G109" s="7"/>
      <c r="H109" s="17"/>
      <c r="I109" s="7"/>
      <c r="J109" s="7"/>
      <c r="K109" s="7"/>
      <c r="L109" s="7"/>
      <c r="M109" s="7"/>
      <c r="N109" s="7"/>
      <c r="O109" s="29"/>
      <c r="P109" s="13">
        <f>COUNTA(D109:N109)</f>
        <v>0</v>
      </c>
      <c r="Q109" s="14" t="e">
        <f>AVERAGE(D109:N109)</f>
        <v>#DIV/0!</v>
      </c>
    </row>
    <row r="110" spans="1:17" x14ac:dyDescent="0.25">
      <c r="A110" s="7"/>
      <c r="B110" s="17"/>
      <c r="C110" s="26"/>
      <c r="D110" s="17"/>
      <c r="E110" s="7"/>
      <c r="F110" s="17"/>
      <c r="G110" s="7"/>
      <c r="H110" s="17"/>
      <c r="I110" s="7"/>
      <c r="J110" s="7"/>
      <c r="K110" s="7"/>
      <c r="L110" s="7"/>
      <c r="M110" s="7"/>
      <c r="N110" s="7"/>
      <c r="O110" s="29"/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17"/>
      <c r="C111" s="26"/>
      <c r="D111" s="17"/>
      <c r="E111" s="7"/>
      <c r="F111" s="17"/>
      <c r="G111" s="7"/>
      <c r="H111" s="7"/>
      <c r="I111" s="7"/>
      <c r="J111" s="7"/>
      <c r="K111" s="7"/>
      <c r="L111" s="7"/>
      <c r="M111" s="7"/>
      <c r="N111" s="7"/>
      <c r="O111" s="29"/>
      <c r="P111" s="29"/>
      <c r="Q111" s="28"/>
    </row>
    <row r="112" spans="1:17" x14ac:dyDescent="0.25">
      <c r="A112" s="48" t="s">
        <v>48</v>
      </c>
      <c r="B112" s="48"/>
      <c r="C112" s="48"/>
      <c r="D112" s="38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40"/>
    </row>
    <row r="113" spans="1:17" x14ac:dyDescent="0.25">
      <c r="A113" s="7"/>
      <c r="B113" s="8">
        <f>RANK(O113,O113:O115)</f>
        <v>1</v>
      </c>
      <c r="C113" s="2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29">
        <f>SUM(D113:N113)</f>
        <v>0</v>
      </c>
      <c r="P113" s="13">
        <f>COUNTA(D113:N113)</f>
        <v>0</v>
      </c>
      <c r="Q113" s="14" t="e">
        <f>AVERAGE(D113:N113)</f>
        <v>#DIV/0!</v>
      </c>
    </row>
    <row r="114" spans="1:17" x14ac:dyDescent="0.25">
      <c r="A114" s="7"/>
      <c r="B114" s="8">
        <f>RANK(O114,O113:O115)</f>
        <v>1</v>
      </c>
      <c r="C114" s="2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29">
        <f>SUM(D114:N114)</f>
        <v>0</v>
      </c>
      <c r="P114" s="13">
        <f>COUNTA(D114:N114)</f>
        <v>0</v>
      </c>
      <c r="Q114" s="14" t="e">
        <f>AVERAGE(D114:N114)</f>
        <v>#DIV/0!</v>
      </c>
    </row>
    <row r="115" spans="1:17" x14ac:dyDescent="0.25">
      <c r="A115" s="7"/>
      <c r="B115" s="8">
        <f>RANK(O115,O113:O115)</f>
        <v>1</v>
      </c>
      <c r="C115" s="2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29">
        <f>SUM(D115:N115)</f>
        <v>0</v>
      </c>
      <c r="P115" s="41">
        <f>COUNTA(D115:N115)</f>
        <v>0</v>
      </c>
      <c r="Q115" s="14" t="e">
        <f>AVERAGE(D115:N115)</f>
        <v>#DIV/0!</v>
      </c>
    </row>
    <row r="116" spans="1:17" x14ac:dyDescent="0.25">
      <c r="A116" s="7"/>
      <c r="B116" s="7"/>
      <c r="C116" s="26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29"/>
      <c r="P116" s="29"/>
      <c r="Q116" s="28"/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28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8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8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8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8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8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8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8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8"/>
    </row>
    <row r="126" spans="1:17" x14ac:dyDescent="0.25">
      <c r="A126" s="7"/>
      <c r="B126" s="7"/>
      <c r="C126" s="2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28"/>
    </row>
    <row r="127" spans="1:17" x14ac:dyDescent="0.25">
      <c r="A127" s="7"/>
      <c r="B127" s="7"/>
      <c r="C127" s="2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28"/>
    </row>
    <row r="128" spans="1:17" x14ac:dyDescent="0.25">
      <c r="A128" s="7"/>
      <c r="B128" s="7"/>
      <c r="C128" s="2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28"/>
    </row>
  </sheetData>
  <sortState xmlns:xlrd2="http://schemas.microsoft.com/office/spreadsheetml/2017/richdata2" ref="C89:O96">
    <sortCondition descending="1" ref="O89:O96"/>
  </sortState>
  <mergeCells count="14">
    <mergeCell ref="A97:C97"/>
    <mergeCell ref="A102:C102"/>
    <mergeCell ref="A107:C107"/>
    <mergeCell ref="A112:C112"/>
    <mergeCell ref="A51:C51"/>
    <mergeCell ref="A64:E64"/>
    <mergeCell ref="A70:C70"/>
    <mergeCell ref="A79:C79"/>
    <mergeCell ref="A88:C88"/>
    <mergeCell ref="A1:C1"/>
    <mergeCell ref="D1:Q1"/>
    <mergeCell ref="A3:C3"/>
    <mergeCell ref="A28:C28"/>
    <mergeCell ref="A40:C40"/>
  </mergeCells>
  <hyperlinks>
    <hyperlink ref="C9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2023-05-06T07:44:18Z</dcterms:modified>
  <dc:language>de-DE</dc:language>
</cp:coreProperties>
</file>