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uem\Desktop\"/>
    </mc:Choice>
  </mc:AlternateContent>
  <xr:revisionPtr revIDLastSave="0" documentId="13_ncr:1_{4DCE3D8B-E046-4570-9F5F-56CB215D768B}" xr6:coauthVersionLast="47" xr6:coauthVersionMax="47" xr10:uidLastSave="{00000000-0000-0000-0000-000000000000}"/>
  <bookViews>
    <workbookView xWindow="-26910" yWindow="990" windowWidth="21600" windowHeight="14370" tabRatio="500" xr2:uid="{00000000-000D-0000-FFFF-FFFF00000000}"/>
  </bookViews>
  <sheets>
    <sheet name="Tabelle1" sheetId="1" r:id="rId1"/>
  </sheets>
  <definedNames>
    <definedName name="_xlnm.Print_Area" localSheetId="0">Tabelle1!$A$1:$Q$112</definedName>
    <definedName name="_xlnm.Print_Titles" localSheetId="0">Tabelle1!$1:$2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93" i="1" l="1"/>
  <c r="P93" i="1"/>
  <c r="O93" i="1"/>
  <c r="Q85" i="1"/>
  <c r="P85" i="1"/>
  <c r="O84" i="1"/>
  <c r="Q77" i="1"/>
  <c r="P77" i="1"/>
  <c r="O76" i="1"/>
  <c r="P14" i="1"/>
  <c r="P43" i="1"/>
  <c r="O43" i="1"/>
  <c r="Q43" i="1"/>
  <c r="P13" i="1"/>
  <c r="P12" i="1"/>
  <c r="Q38" i="1"/>
  <c r="P38" i="1"/>
  <c r="O32" i="1"/>
  <c r="O34" i="1"/>
  <c r="Q112" i="1"/>
  <c r="P112" i="1"/>
  <c r="O112" i="1"/>
  <c r="Q111" i="1"/>
  <c r="P111" i="1"/>
  <c r="O111" i="1"/>
  <c r="Q110" i="1"/>
  <c r="P110" i="1"/>
  <c r="O110" i="1"/>
  <c r="Q107" i="1"/>
  <c r="P107" i="1"/>
  <c r="Q106" i="1"/>
  <c r="P106" i="1"/>
  <c r="Q105" i="1"/>
  <c r="P105" i="1"/>
  <c r="Q102" i="1"/>
  <c r="P102" i="1"/>
  <c r="Q101" i="1"/>
  <c r="P101" i="1"/>
  <c r="Q100" i="1"/>
  <c r="P100" i="1"/>
  <c r="Q97" i="1"/>
  <c r="P97" i="1"/>
  <c r="Q96" i="1"/>
  <c r="P96" i="1"/>
  <c r="Q95" i="1"/>
  <c r="P95" i="1"/>
  <c r="Q92" i="1"/>
  <c r="P92" i="1"/>
  <c r="O90" i="1"/>
  <c r="Q91" i="1"/>
  <c r="P91" i="1"/>
  <c r="O87" i="1"/>
  <c r="Q90" i="1"/>
  <c r="P90" i="1"/>
  <c r="O89" i="1"/>
  <c r="Q89" i="1"/>
  <c r="P89" i="1"/>
  <c r="O91" i="1"/>
  <c r="Q88" i="1"/>
  <c r="P88" i="1"/>
  <c r="O88" i="1"/>
  <c r="Q87" i="1"/>
  <c r="P87" i="1"/>
  <c r="O92" i="1"/>
  <c r="Q84" i="1"/>
  <c r="P84" i="1"/>
  <c r="O82" i="1"/>
  <c r="Q83" i="1"/>
  <c r="P83" i="1"/>
  <c r="O81" i="1"/>
  <c r="Q82" i="1"/>
  <c r="P82" i="1"/>
  <c r="O80" i="1"/>
  <c r="Q81" i="1"/>
  <c r="P81" i="1"/>
  <c r="O83" i="1"/>
  <c r="Q80" i="1"/>
  <c r="P80" i="1"/>
  <c r="O79" i="1"/>
  <c r="Q79" i="1"/>
  <c r="P79" i="1"/>
  <c r="O85" i="1"/>
  <c r="Q76" i="1"/>
  <c r="P76" i="1"/>
  <c r="O74" i="1"/>
  <c r="Q75" i="1"/>
  <c r="P75" i="1"/>
  <c r="O73" i="1"/>
  <c r="Q74" i="1"/>
  <c r="P74" i="1"/>
  <c r="O72" i="1"/>
  <c r="Q73" i="1"/>
  <c r="P73" i="1"/>
  <c r="O75" i="1"/>
  <c r="Q72" i="1"/>
  <c r="P72" i="1"/>
  <c r="O71" i="1"/>
  <c r="Q71" i="1"/>
  <c r="P71" i="1"/>
  <c r="O77" i="1"/>
  <c r="Q69" i="1"/>
  <c r="P69" i="1"/>
  <c r="O65" i="1"/>
  <c r="Q68" i="1"/>
  <c r="P68" i="1"/>
  <c r="O69" i="1"/>
  <c r="Q67" i="1"/>
  <c r="P67" i="1"/>
  <c r="O68" i="1"/>
  <c r="Q66" i="1"/>
  <c r="P66" i="1"/>
  <c r="O67" i="1"/>
  <c r="Q65" i="1"/>
  <c r="P65" i="1"/>
  <c r="O66" i="1"/>
  <c r="N63" i="1"/>
  <c r="M63" i="1"/>
  <c r="L63" i="1"/>
  <c r="K63" i="1"/>
  <c r="J63" i="1"/>
  <c r="I63" i="1"/>
  <c r="H63" i="1"/>
  <c r="G63" i="1"/>
  <c r="F63" i="1"/>
  <c r="E63" i="1"/>
  <c r="D63" i="1"/>
  <c r="Q62" i="1"/>
  <c r="P62" i="1"/>
  <c r="O52" i="1"/>
  <c r="Q61" i="1"/>
  <c r="P61" i="1"/>
  <c r="O54" i="1"/>
  <c r="Q60" i="1"/>
  <c r="P60" i="1"/>
  <c r="O59" i="1"/>
  <c r="Q59" i="1"/>
  <c r="P59" i="1"/>
  <c r="O62" i="1"/>
  <c r="Q58" i="1"/>
  <c r="P58" i="1"/>
  <c r="O61" i="1"/>
  <c r="Q57" i="1"/>
  <c r="P57" i="1"/>
  <c r="O56" i="1"/>
  <c r="Q56" i="1"/>
  <c r="P56" i="1"/>
  <c r="O53" i="1"/>
  <c r="Q55" i="1"/>
  <c r="P55" i="1"/>
  <c r="O57" i="1"/>
  <c r="Q54" i="1"/>
  <c r="P54" i="1"/>
  <c r="O60" i="1"/>
  <c r="Q53" i="1"/>
  <c r="P53" i="1"/>
  <c r="O58" i="1"/>
  <c r="Q52" i="1"/>
  <c r="P52" i="1"/>
  <c r="O55" i="1"/>
  <c r="N50" i="1"/>
  <c r="M50" i="1"/>
  <c r="L50" i="1"/>
  <c r="K50" i="1"/>
  <c r="J50" i="1"/>
  <c r="I50" i="1"/>
  <c r="H50" i="1"/>
  <c r="G50" i="1"/>
  <c r="F50" i="1"/>
  <c r="E50" i="1"/>
  <c r="D50" i="1"/>
  <c r="Q49" i="1"/>
  <c r="P49" i="1"/>
  <c r="O49" i="1"/>
  <c r="Q48" i="1"/>
  <c r="P48" i="1"/>
  <c r="O48" i="1"/>
  <c r="Q47" i="1"/>
  <c r="P47" i="1"/>
  <c r="O47" i="1"/>
  <c r="Q46" i="1"/>
  <c r="P46" i="1"/>
  <c r="O46" i="1"/>
  <c r="Q45" i="1"/>
  <c r="P45" i="1"/>
  <c r="O41" i="1"/>
  <c r="Q44" i="1"/>
  <c r="P44" i="1"/>
  <c r="O42" i="1"/>
  <c r="O44" i="1"/>
  <c r="Q42" i="1"/>
  <c r="P42" i="1"/>
  <c r="Q41" i="1"/>
  <c r="P41" i="1"/>
  <c r="O45" i="1"/>
  <c r="N39" i="1"/>
  <c r="M39" i="1"/>
  <c r="L39" i="1"/>
  <c r="K39" i="1"/>
  <c r="J39" i="1"/>
  <c r="I39" i="1"/>
  <c r="H39" i="1"/>
  <c r="G39" i="1"/>
  <c r="F39" i="1"/>
  <c r="E39" i="1"/>
  <c r="D39" i="1"/>
  <c r="Q37" i="1"/>
  <c r="P37" i="1"/>
  <c r="O30" i="1"/>
  <c r="Q36" i="1"/>
  <c r="P36" i="1"/>
  <c r="O38" i="1"/>
  <c r="Q35" i="1"/>
  <c r="P35" i="1"/>
  <c r="O33" i="1"/>
  <c r="Q34" i="1"/>
  <c r="P34" i="1"/>
  <c r="O37" i="1"/>
  <c r="Q33" i="1"/>
  <c r="P33" i="1"/>
  <c r="O36" i="1"/>
  <c r="Q32" i="1"/>
  <c r="P32" i="1"/>
  <c r="O35" i="1"/>
  <c r="Q31" i="1"/>
  <c r="P31" i="1"/>
  <c r="O31" i="1"/>
  <c r="Q30" i="1"/>
  <c r="P30" i="1"/>
  <c r="O29" i="1"/>
  <c r="Q29" i="1"/>
  <c r="P29" i="1"/>
  <c r="N27" i="1"/>
  <c r="M27" i="1"/>
  <c r="L27" i="1"/>
  <c r="K27" i="1"/>
  <c r="J27" i="1"/>
  <c r="I27" i="1"/>
  <c r="H27" i="1"/>
  <c r="G27" i="1"/>
  <c r="F27" i="1"/>
  <c r="E27" i="1"/>
  <c r="D27" i="1"/>
  <c r="Q26" i="1"/>
  <c r="P26" i="1"/>
  <c r="O9" i="1"/>
  <c r="Q25" i="1"/>
  <c r="P25" i="1"/>
  <c r="O11" i="1"/>
  <c r="Q24" i="1"/>
  <c r="P24" i="1"/>
  <c r="O26" i="1"/>
  <c r="Q23" i="1"/>
  <c r="P23" i="1"/>
  <c r="O14" i="1"/>
  <c r="Q22" i="1"/>
  <c r="P22" i="1"/>
  <c r="O12" i="1"/>
  <c r="Q21" i="1"/>
  <c r="P21" i="1"/>
  <c r="O25" i="1"/>
  <c r="Q20" i="1"/>
  <c r="P20" i="1"/>
  <c r="O24" i="1"/>
  <c r="Q19" i="1"/>
  <c r="P19" i="1"/>
  <c r="O23" i="1"/>
  <c r="Q18" i="1"/>
  <c r="P18" i="1"/>
  <c r="O17" i="1"/>
  <c r="Q17" i="1"/>
  <c r="P17" i="1"/>
  <c r="O22" i="1"/>
  <c r="Q16" i="1"/>
  <c r="P16" i="1"/>
  <c r="O21" i="1"/>
  <c r="Q15" i="1"/>
  <c r="P15" i="1"/>
  <c r="O19" i="1"/>
  <c r="Q14" i="1"/>
  <c r="O20" i="1"/>
  <c r="Q13" i="1"/>
  <c r="O18" i="1"/>
  <c r="Q12" i="1"/>
  <c r="O16" i="1"/>
  <c r="Q11" i="1"/>
  <c r="P11" i="1"/>
  <c r="O8" i="1"/>
  <c r="Q10" i="1"/>
  <c r="P10" i="1"/>
  <c r="O15" i="1"/>
  <c r="Q9" i="1"/>
  <c r="P9" i="1"/>
  <c r="O7" i="1"/>
  <c r="Q8" i="1"/>
  <c r="P8" i="1"/>
  <c r="O10" i="1"/>
  <c r="Q7" i="1"/>
  <c r="P7" i="1"/>
  <c r="O13" i="1"/>
  <c r="Q6" i="1"/>
  <c r="P6" i="1"/>
  <c r="O6" i="1"/>
  <c r="Q5" i="1"/>
  <c r="P5" i="1"/>
  <c r="O5" i="1"/>
  <c r="Q4" i="1"/>
  <c r="P4" i="1"/>
  <c r="O4" i="1"/>
  <c r="B110" i="1" l="1"/>
  <c r="B111" i="1"/>
  <c r="B112" i="1"/>
</calcChain>
</file>

<file path=xl/sharedStrings.xml><?xml version="1.0" encoding="utf-8"?>
<sst xmlns="http://schemas.openxmlformats.org/spreadsheetml/2006/main" count="95" uniqueCount="58">
  <si>
    <t>MEISTERSCHÜTZEN</t>
  </si>
  <si>
    <t>Wettb.</t>
  </si>
  <si>
    <t>Rang</t>
  </si>
  <si>
    <t>Name</t>
  </si>
  <si>
    <t>Januar</t>
  </si>
  <si>
    <t>Feb</t>
  </si>
  <si>
    <t>März</t>
  </si>
  <si>
    <t>Apr</t>
  </si>
  <si>
    <t>Mai</t>
  </si>
  <si>
    <t>Juni</t>
  </si>
  <si>
    <t>Juli</t>
  </si>
  <si>
    <t>Aug</t>
  </si>
  <si>
    <t>Sep</t>
  </si>
  <si>
    <t>Okt</t>
  </si>
  <si>
    <t>Nov</t>
  </si>
  <si>
    <t>Gesamt</t>
  </si>
  <si>
    <t>Anzahl</t>
  </si>
  <si>
    <t>Q</t>
  </si>
  <si>
    <t>Luftpistole, 40 Schuss</t>
  </si>
  <si>
    <t>Isignix</t>
  </si>
  <si>
    <t>Stef@n</t>
  </si>
  <si>
    <t>tintifax</t>
  </si>
  <si>
    <t>Wenger7</t>
  </si>
  <si>
    <t>Bruchpilot75</t>
  </si>
  <si>
    <t>-FLX-</t>
  </si>
  <si>
    <t>Kruemelgirl</t>
  </si>
  <si>
    <t>Harry_01</t>
  </si>
  <si>
    <t>Strindberg</t>
  </si>
  <si>
    <t>holgeraussoest</t>
  </si>
  <si>
    <t>AndreasJ</t>
  </si>
  <si>
    <t>Jader35</t>
  </si>
  <si>
    <t>Ges.</t>
  </si>
  <si>
    <t>Teilnehmer/innen</t>
  </si>
  <si>
    <t>Luftgewehr 40 Schuss</t>
  </si>
  <si>
    <t>StefanD</t>
  </si>
  <si>
    <t>Waldmeister1311</t>
  </si>
  <si>
    <t>LuPi Auflage</t>
  </si>
  <si>
    <t>X-Six</t>
  </si>
  <si>
    <t>kruemelgirl</t>
  </si>
  <si>
    <t>Luftgewehr, aufgelegt</t>
  </si>
  <si>
    <t>dshkyra</t>
  </si>
  <si>
    <t>KK 50 Meter, aufgelegt</t>
  </si>
  <si>
    <t>25 m Pistole</t>
  </si>
  <si>
    <t>25 m Pistole Präzision</t>
  </si>
  <si>
    <t>25 m Pistole Duell</t>
  </si>
  <si>
    <t>GK-Pistole</t>
  </si>
  <si>
    <t>GK-Pistole Präzision</t>
  </si>
  <si>
    <t>GK-Pistole Duell</t>
  </si>
  <si>
    <t>Freie Pistole</t>
  </si>
  <si>
    <t>Ragnaroec</t>
  </si>
  <si>
    <t>zotti</t>
  </si>
  <si>
    <t>wurzi</t>
  </si>
  <si>
    <t>wagenfuehrerin</t>
  </si>
  <si>
    <t>Watti</t>
  </si>
  <si>
    <t>Monika83</t>
  </si>
  <si>
    <t>Airgun-Madness</t>
  </si>
  <si>
    <t>10m_plusminus</t>
  </si>
  <si>
    <t xml:space="preserve">                     Jahreswertung 2023                                         Stand: 05.03.2023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</si>
</sst>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rgb="FF000000"/>
      <name val="Calibri"/>
      <family val="2"/>
      <charset val="1"/>
    </font>
    <font>
      <b/>
      <sz val="16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u/>
      <sz val="11"/>
      <color rgb="FF0563C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9BBB59"/>
      </patternFill>
    </fill>
    <fill>
      <patternFill patternType="solid">
        <fgColor rgb="FFBFBFBF"/>
        <bgColor rgb="FFCCCCFF"/>
      </patternFill>
    </fill>
    <fill>
      <patternFill patternType="solid">
        <fgColor rgb="FF00B0F0"/>
        <bgColor rgb="FF33CCCC"/>
      </patternFill>
    </fill>
    <fill>
      <patternFill patternType="solid">
        <fgColor rgb="FF9BBB59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4" fillId="0" borderId="0" applyBorder="0" applyProtection="0"/>
  </cellStyleXfs>
  <cellXfs count="51">
    <xf numFmtId="0" fontId="0" fillId="0" borderId="0" xfId="0"/>
    <xf numFmtId="0" fontId="0" fillId="3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6" borderId="3" xfId="0" applyFill="1" applyBorder="1" applyAlignment="1">
      <alignment horizontal="right" vertical="center"/>
    </xf>
    <xf numFmtId="0" fontId="0" fillId="6" borderId="3" xfId="0" applyFill="1" applyBorder="1" applyAlignment="1">
      <alignment horizontal="center" vertical="center"/>
    </xf>
    <xf numFmtId="2" fontId="0" fillId="6" borderId="3" xfId="0" applyNumberFormat="1" applyFill="1" applyBorder="1" applyAlignment="1">
      <alignment horizontal="center" vertical="center"/>
    </xf>
    <xf numFmtId="0" fontId="4" fillId="0" borderId="3" xfId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3" xfId="0" applyFill="1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3" fontId="0" fillId="6" borderId="3" xfId="0" applyNumberFormat="1" applyFill="1" applyBorder="1" applyAlignment="1">
      <alignment horizontal="right" vertical="center"/>
    </xf>
    <xf numFmtId="0" fontId="0" fillId="0" borderId="3" xfId="0" applyBorder="1"/>
    <xf numFmtId="2" fontId="0" fillId="0" borderId="3" xfId="0" applyNumberFormat="1" applyBorder="1"/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2" xfId="0" applyBorder="1"/>
    <xf numFmtId="0" fontId="0" fillId="0" borderId="4" xfId="0" applyBorder="1"/>
    <xf numFmtId="164" fontId="0" fillId="6" borderId="3" xfId="0" applyNumberFormat="1" applyFill="1" applyBorder="1" applyAlignment="1">
      <alignment horizontal="right" vertical="center"/>
    </xf>
    <xf numFmtId="2" fontId="0" fillId="0" borderId="1" xfId="0" applyNumberFormat="1" applyBorder="1"/>
    <xf numFmtId="0" fontId="0" fillId="6" borderId="1" xfId="0" applyFill="1" applyBorder="1"/>
    <xf numFmtId="0" fontId="0" fillId="0" borderId="4" xfId="0" applyBorder="1" applyAlignment="1">
      <alignment vertical="center"/>
    </xf>
    <xf numFmtId="0" fontId="0" fillId="6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0" fillId="7" borderId="1" xfId="0" applyFill="1" applyBorder="1"/>
    <xf numFmtId="2" fontId="0" fillId="6" borderId="1" xfId="0" applyNumberFormat="1" applyFill="1" applyBorder="1" applyAlignment="1">
      <alignment horizontal="center" vertical="center"/>
    </xf>
    <xf numFmtId="0" fontId="0" fillId="6" borderId="3" xfId="0" applyFill="1" applyBorder="1" applyAlignment="1">
      <alignment horizontal="center"/>
    </xf>
    <xf numFmtId="2" fontId="0" fillId="6" borderId="3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" xfId="0" applyBorder="1"/>
    <xf numFmtId="2" fontId="0" fillId="0" borderId="6" xfId="0" applyNumberFormat="1" applyBorder="1"/>
    <xf numFmtId="0" fontId="0" fillId="6" borderId="7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6" borderId="3" xfId="0" applyFill="1" applyBorder="1"/>
    <xf numFmtId="0" fontId="0" fillId="6" borderId="1" xfId="0" applyFill="1" applyBorder="1" applyAlignment="1">
      <alignment horizontal="right" vertical="center"/>
    </xf>
    <xf numFmtId="164" fontId="0" fillId="0" borderId="3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BBB5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tef@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5"/>
  <sheetViews>
    <sheetView tabSelected="1" zoomScaleNormal="100" workbookViewId="0">
      <selection activeCell="D1" sqref="D1:Q1"/>
    </sheetView>
  </sheetViews>
  <sheetFormatPr baseColWidth="10" defaultColWidth="10.5703125" defaultRowHeight="15" x14ac:dyDescent="0.25"/>
  <cols>
    <col min="2" max="2" width="8.28515625" customWidth="1"/>
    <col min="3" max="3" width="17.85546875" customWidth="1"/>
  </cols>
  <sheetData>
    <row r="1" spans="1:17" ht="21" x14ac:dyDescent="0.25">
      <c r="A1" s="50" t="s">
        <v>0</v>
      </c>
      <c r="B1" s="50"/>
      <c r="C1" s="50"/>
      <c r="D1" s="50" t="s">
        <v>57</v>
      </c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</row>
    <row r="2" spans="1:17" x14ac:dyDescent="0.25">
      <c r="A2" s="1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4" t="s">
        <v>15</v>
      </c>
      <c r="P2" s="5" t="s">
        <v>16</v>
      </c>
      <c r="Q2" s="5" t="s">
        <v>17</v>
      </c>
    </row>
    <row r="3" spans="1:17" x14ac:dyDescent="0.25">
      <c r="A3" s="49" t="s">
        <v>18</v>
      </c>
      <c r="B3" s="49"/>
      <c r="C3" s="49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7"/>
      <c r="B4" s="8">
        <v>1</v>
      </c>
      <c r="C4" s="9" t="s">
        <v>19</v>
      </c>
      <c r="D4" s="10">
        <v>374</v>
      </c>
      <c r="E4" s="11">
        <v>377</v>
      </c>
      <c r="F4" s="11"/>
      <c r="G4" s="11"/>
      <c r="H4" s="11"/>
      <c r="I4" s="11"/>
      <c r="J4" s="11"/>
      <c r="K4" s="11"/>
      <c r="L4" s="11"/>
      <c r="M4" s="11"/>
      <c r="N4" s="11"/>
      <c r="O4" s="12">
        <f t="shared" ref="O4:O16" si="0">SUM(D4:N4)</f>
        <v>751</v>
      </c>
      <c r="P4" s="13">
        <f t="shared" ref="P4:P11" si="1">COUNTA(D4:N4)</f>
        <v>2</v>
      </c>
      <c r="Q4" s="14">
        <f t="shared" ref="Q4:Q26" si="2">AVERAGE(D4:N4)</f>
        <v>375.5</v>
      </c>
    </row>
    <row r="5" spans="1:17" x14ac:dyDescent="0.25">
      <c r="A5" s="7"/>
      <c r="B5" s="8">
        <v>2</v>
      </c>
      <c r="C5" s="15" t="s">
        <v>20</v>
      </c>
      <c r="D5" s="10">
        <v>374</v>
      </c>
      <c r="E5" s="11">
        <v>376</v>
      </c>
      <c r="F5" s="11"/>
      <c r="G5" s="11"/>
      <c r="H5" s="11"/>
      <c r="I5" s="11"/>
      <c r="J5" s="11"/>
      <c r="K5" s="11"/>
      <c r="L5" s="11"/>
      <c r="M5" s="11"/>
      <c r="N5" s="11"/>
      <c r="O5" s="12">
        <f t="shared" si="0"/>
        <v>750</v>
      </c>
      <c r="P5" s="13">
        <f t="shared" si="1"/>
        <v>2</v>
      </c>
      <c r="Q5" s="14">
        <f t="shared" si="2"/>
        <v>375</v>
      </c>
    </row>
    <row r="6" spans="1:17" x14ac:dyDescent="0.25">
      <c r="A6" s="7"/>
      <c r="B6" s="8">
        <v>3</v>
      </c>
      <c r="C6" s="9" t="s">
        <v>21</v>
      </c>
      <c r="D6" s="10">
        <v>370</v>
      </c>
      <c r="E6" s="11">
        <v>378</v>
      </c>
      <c r="F6" s="11"/>
      <c r="G6" s="11"/>
      <c r="H6" s="11"/>
      <c r="I6" s="11"/>
      <c r="J6" s="11"/>
      <c r="K6" s="11"/>
      <c r="L6" s="11"/>
      <c r="M6" s="11"/>
      <c r="N6" s="11"/>
      <c r="O6" s="12">
        <f t="shared" si="0"/>
        <v>748</v>
      </c>
      <c r="P6" s="13">
        <f t="shared" si="1"/>
        <v>2</v>
      </c>
      <c r="Q6" s="14">
        <f t="shared" si="2"/>
        <v>374</v>
      </c>
    </row>
    <row r="7" spans="1:17" x14ac:dyDescent="0.25">
      <c r="A7" s="7"/>
      <c r="B7" s="8">
        <v>4</v>
      </c>
      <c r="C7" s="9" t="s">
        <v>24</v>
      </c>
      <c r="D7" s="10">
        <v>373</v>
      </c>
      <c r="E7" s="11">
        <v>371</v>
      </c>
      <c r="F7" s="11"/>
      <c r="G7" s="11"/>
      <c r="H7" s="11"/>
      <c r="I7" s="11"/>
      <c r="J7" s="11"/>
      <c r="K7" s="11"/>
      <c r="L7" s="11"/>
      <c r="M7" s="11"/>
      <c r="N7" s="11"/>
      <c r="O7" s="12">
        <f t="shared" si="0"/>
        <v>744</v>
      </c>
      <c r="P7" s="13">
        <f t="shared" si="1"/>
        <v>2</v>
      </c>
      <c r="Q7" s="14">
        <f t="shared" si="2"/>
        <v>372</v>
      </c>
    </row>
    <row r="8" spans="1:17" x14ac:dyDescent="0.25">
      <c r="A8" s="7"/>
      <c r="B8" s="8">
        <v>5</v>
      </c>
      <c r="C8" s="9" t="s">
        <v>26</v>
      </c>
      <c r="D8" s="10">
        <v>356</v>
      </c>
      <c r="E8" s="11">
        <v>363</v>
      </c>
      <c r="F8" s="11"/>
      <c r="G8" s="11"/>
      <c r="H8" s="11"/>
      <c r="I8" s="11"/>
      <c r="J8" s="11"/>
      <c r="K8" s="11"/>
      <c r="L8" s="11"/>
      <c r="M8" s="11"/>
      <c r="N8" s="11"/>
      <c r="O8" s="12">
        <f t="shared" si="0"/>
        <v>719</v>
      </c>
      <c r="P8" s="13">
        <f t="shared" si="1"/>
        <v>2</v>
      </c>
      <c r="Q8" s="14">
        <f t="shared" si="2"/>
        <v>359.5</v>
      </c>
    </row>
    <row r="9" spans="1:17" x14ac:dyDescent="0.25">
      <c r="A9" s="7"/>
      <c r="B9" s="8">
        <v>6</v>
      </c>
      <c r="C9" s="9" t="s">
        <v>49</v>
      </c>
      <c r="D9" s="10">
        <v>361</v>
      </c>
      <c r="E9" s="11">
        <v>354</v>
      </c>
      <c r="F9" s="11"/>
      <c r="G9" s="11"/>
      <c r="H9" s="11"/>
      <c r="I9" s="11"/>
      <c r="J9" s="11"/>
      <c r="K9" s="11"/>
      <c r="L9" s="11"/>
      <c r="M9" s="11"/>
      <c r="N9" s="11"/>
      <c r="O9" s="12">
        <f t="shared" si="0"/>
        <v>715</v>
      </c>
      <c r="P9" s="13">
        <f t="shared" si="1"/>
        <v>2</v>
      </c>
      <c r="Q9" s="14">
        <f t="shared" si="2"/>
        <v>357.5</v>
      </c>
    </row>
    <row r="10" spans="1:17" x14ac:dyDescent="0.25">
      <c r="A10" s="7"/>
      <c r="B10" s="8">
        <v>7</v>
      </c>
      <c r="C10" s="9" t="s">
        <v>23</v>
      </c>
      <c r="D10" s="10">
        <v>358</v>
      </c>
      <c r="E10" s="11">
        <v>352</v>
      </c>
      <c r="F10" s="11"/>
      <c r="G10" s="11"/>
      <c r="H10" s="11"/>
      <c r="I10" s="11"/>
      <c r="J10" s="11"/>
      <c r="K10" s="11"/>
      <c r="L10" s="11"/>
      <c r="M10" s="11"/>
      <c r="N10" s="11"/>
      <c r="O10" s="12">
        <f t="shared" si="0"/>
        <v>710</v>
      </c>
      <c r="P10" s="13">
        <f t="shared" si="1"/>
        <v>2</v>
      </c>
      <c r="Q10" s="14">
        <f t="shared" si="2"/>
        <v>355</v>
      </c>
    </row>
    <row r="11" spans="1:17" x14ac:dyDescent="0.25">
      <c r="A11" s="7"/>
      <c r="B11" s="8">
        <v>8</v>
      </c>
      <c r="C11" s="9" t="s">
        <v>30</v>
      </c>
      <c r="D11" s="10">
        <v>379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2">
        <f t="shared" si="0"/>
        <v>379</v>
      </c>
      <c r="P11" s="13">
        <f t="shared" si="1"/>
        <v>1</v>
      </c>
      <c r="Q11" s="14">
        <f t="shared" si="2"/>
        <v>379</v>
      </c>
    </row>
    <row r="12" spans="1:17" x14ac:dyDescent="0.25">
      <c r="A12" s="7"/>
      <c r="B12" s="8">
        <v>9</v>
      </c>
      <c r="C12" s="9" t="s">
        <v>28</v>
      </c>
      <c r="D12" s="10">
        <v>369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45">
        <f t="shared" si="0"/>
        <v>369</v>
      </c>
      <c r="P12" s="13">
        <f>COUNTA(D12:N12)</f>
        <v>1</v>
      </c>
      <c r="Q12" s="14">
        <f t="shared" si="2"/>
        <v>369</v>
      </c>
    </row>
    <row r="13" spans="1:17" x14ac:dyDescent="0.25">
      <c r="A13" s="7"/>
      <c r="B13" s="8">
        <v>10</v>
      </c>
      <c r="C13" s="9" t="s">
        <v>22</v>
      </c>
      <c r="D13" s="17">
        <v>349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44">
        <f t="shared" si="0"/>
        <v>349</v>
      </c>
      <c r="P13" s="13">
        <f>COUNTA(D13:N13)</f>
        <v>1</v>
      </c>
      <c r="Q13" s="14">
        <f t="shared" si="2"/>
        <v>349</v>
      </c>
    </row>
    <row r="14" spans="1:17" x14ac:dyDescent="0.25">
      <c r="A14" s="7"/>
      <c r="B14" s="8">
        <v>11</v>
      </c>
      <c r="C14" s="9" t="s">
        <v>29</v>
      </c>
      <c r="D14" s="10">
        <v>344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2">
        <f t="shared" si="0"/>
        <v>344</v>
      </c>
      <c r="P14" s="13">
        <f>COUNTA(D14:N14)</f>
        <v>1</v>
      </c>
      <c r="Q14" s="14">
        <f t="shared" si="2"/>
        <v>344</v>
      </c>
    </row>
    <row r="15" spans="1:17" x14ac:dyDescent="0.25">
      <c r="A15" s="7"/>
      <c r="B15" s="8">
        <v>12</v>
      </c>
      <c r="C15" s="9" t="s">
        <v>25</v>
      </c>
      <c r="D15" s="10">
        <v>343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2">
        <f t="shared" si="0"/>
        <v>343</v>
      </c>
      <c r="P15" s="13">
        <f t="shared" ref="P15:P26" si="3">COUNTA(D15:N15)</f>
        <v>1</v>
      </c>
      <c r="Q15" s="14">
        <f t="shared" si="2"/>
        <v>343</v>
      </c>
    </row>
    <row r="16" spans="1:17" x14ac:dyDescent="0.25">
      <c r="A16" s="7"/>
      <c r="B16" s="8">
        <v>13</v>
      </c>
      <c r="C16" s="9" t="s">
        <v>54</v>
      </c>
      <c r="D16" s="10">
        <v>311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2">
        <f t="shared" si="0"/>
        <v>311</v>
      </c>
      <c r="P16" s="13">
        <f t="shared" si="3"/>
        <v>1</v>
      </c>
      <c r="Q16" s="14">
        <f t="shared" si="2"/>
        <v>311</v>
      </c>
    </row>
    <row r="17" spans="1:17" x14ac:dyDescent="0.25">
      <c r="A17" s="7"/>
      <c r="B17" s="8">
        <v>14</v>
      </c>
      <c r="C17" s="9"/>
      <c r="D17" s="10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2">
        <f t="shared" ref="O17:O26" si="4">SUM(D17:N17)</f>
        <v>0</v>
      </c>
      <c r="P17" s="13">
        <f t="shared" si="3"/>
        <v>0</v>
      </c>
      <c r="Q17" s="14" t="e">
        <f t="shared" si="2"/>
        <v>#DIV/0!</v>
      </c>
    </row>
    <row r="18" spans="1:17" x14ac:dyDescent="0.25">
      <c r="A18" s="7"/>
      <c r="B18" s="8">
        <v>15</v>
      </c>
      <c r="C18" s="9"/>
      <c r="D18" s="10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2">
        <f t="shared" si="4"/>
        <v>0</v>
      </c>
      <c r="P18" s="13">
        <f t="shared" si="3"/>
        <v>0</v>
      </c>
      <c r="Q18" s="14" t="e">
        <f t="shared" si="2"/>
        <v>#DIV/0!</v>
      </c>
    </row>
    <row r="19" spans="1:17" x14ac:dyDescent="0.25">
      <c r="A19" s="7"/>
      <c r="B19" s="8">
        <v>16</v>
      </c>
      <c r="C19" s="9"/>
      <c r="D19" s="10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2">
        <f t="shared" si="4"/>
        <v>0</v>
      </c>
      <c r="P19" s="13">
        <f t="shared" si="3"/>
        <v>0</v>
      </c>
      <c r="Q19" s="14" t="e">
        <f t="shared" si="2"/>
        <v>#DIV/0!</v>
      </c>
    </row>
    <row r="20" spans="1:17" x14ac:dyDescent="0.25">
      <c r="A20" s="7"/>
      <c r="B20" s="8">
        <v>17</v>
      </c>
      <c r="C20" s="9"/>
      <c r="D20" s="10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2">
        <f t="shared" si="4"/>
        <v>0</v>
      </c>
      <c r="P20" s="13">
        <f t="shared" si="3"/>
        <v>0</v>
      </c>
      <c r="Q20" s="14" t="e">
        <f t="shared" si="2"/>
        <v>#DIV/0!</v>
      </c>
    </row>
    <row r="21" spans="1:17" x14ac:dyDescent="0.25">
      <c r="A21" s="7"/>
      <c r="B21" s="8">
        <v>19</v>
      </c>
      <c r="C21" s="9"/>
      <c r="D21" s="10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2">
        <f t="shared" si="4"/>
        <v>0</v>
      </c>
      <c r="P21" s="13">
        <f t="shared" si="3"/>
        <v>0</v>
      </c>
      <c r="Q21" s="14" t="e">
        <f t="shared" si="2"/>
        <v>#DIV/0!</v>
      </c>
    </row>
    <row r="22" spans="1:17" x14ac:dyDescent="0.25">
      <c r="A22" s="7"/>
      <c r="B22" s="8">
        <v>18</v>
      </c>
      <c r="C22" s="9"/>
      <c r="D22" s="10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2">
        <f t="shared" si="4"/>
        <v>0</v>
      </c>
      <c r="P22" s="13">
        <f t="shared" si="3"/>
        <v>0</v>
      </c>
      <c r="Q22" s="14" t="e">
        <f t="shared" si="2"/>
        <v>#DIV/0!</v>
      </c>
    </row>
    <row r="23" spans="1:17" x14ac:dyDescent="0.25">
      <c r="A23" s="7"/>
      <c r="B23" s="8">
        <v>20</v>
      </c>
      <c r="C23" s="9"/>
      <c r="D23" s="10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2">
        <f t="shared" si="4"/>
        <v>0</v>
      </c>
      <c r="P23" s="13">
        <f t="shared" si="3"/>
        <v>0</v>
      </c>
      <c r="Q23" s="14" t="e">
        <f t="shared" si="2"/>
        <v>#DIV/0!</v>
      </c>
    </row>
    <row r="24" spans="1:17" x14ac:dyDescent="0.25">
      <c r="A24" s="7"/>
      <c r="B24" s="8">
        <v>21</v>
      </c>
      <c r="C24" s="9"/>
      <c r="D24" s="10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2">
        <f t="shared" si="4"/>
        <v>0</v>
      </c>
      <c r="P24" s="13">
        <f t="shared" si="3"/>
        <v>0</v>
      </c>
      <c r="Q24" s="14" t="e">
        <f t="shared" si="2"/>
        <v>#DIV/0!</v>
      </c>
    </row>
    <row r="25" spans="1:17" x14ac:dyDescent="0.25">
      <c r="A25" s="7"/>
      <c r="B25" s="8">
        <v>22</v>
      </c>
      <c r="C25" s="9"/>
      <c r="D25" s="10"/>
      <c r="E25" s="11"/>
      <c r="F25" s="17"/>
      <c r="G25" s="11"/>
      <c r="H25" s="11"/>
      <c r="I25" s="11"/>
      <c r="J25" s="11"/>
      <c r="K25" s="11"/>
      <c r="L25" s="11"/>
      <c r="M25" s="11"/>
      <c r="N25" s="11"/>
      <c r="O25" s="12">
        <f t="shared" si="4"/>
        <v>0</v>
      </c>
      <c r="P25" s="13">
        <f t="shared" si="3"/>
        <v>0</v>
      </c>
      <c r="Q25" s="14" t="e">
        <f t="shared" si="2"/>
        <v>#DIV/0!</v>
      </c>
    </row>
    <row r="26" spans="1:17" x14ac:dyDescent="0.25">
      <c r="A26" s="7"/>
      <c r="B26" s="8">
        <v>23</v>
      </c>
      <c r="C26" s="9"/>
      <c r="D26" s="10"/>
      <c r="E26" s="11"/>
      <c r="F26" s="17"/>
      <c r="G26" s="11"/>
      <c r="H26" s="11"/>
      <c r="I26" s="11"/>
      <c r="J26" s="11"/>
      <c r="K26" s="11"/>
      <c r="L26" s="11"/>
      <c r="M26" s="11"/>
      <c r="N26" s="11"/>
      <c r="O26" s="12">
        <f t="shared" si="4"/>
        <v>0</v>
      </c>
      <c r="P26" s="13">
        <f t="shared" si="3"/>
        <v>0</v>
      </c>
      <c r="Q26" s="14" t="e">
        <f t="shared" si="2"/>
        <v>#DIV/0!</v>
      </c>
    </row>
    <row r="27" spans="1:17" x14ac:dyDescent="0.25">
      <c r="A27" s="1"/>
      <c r="B27" s="18" t="s">
        <v>31</v>
      </c>
      <c r="C27" s="18" t="s">
        <v>32</v>
      </c>
      <c r="D27" s="19">
        <f t="shared" ref="D27:N27" si="5">COUNT(D4:D25)</f>
        <v>13</v>
      </c>
      <c r="E27" s="19">
        <f t="shared" si="5"/>
        <v>7</v>
      </c>
      <c r="F27" s="19">
        <f t="shared" si="5"/>
        <v>0</v>
      </c>
      <c r="G27" s="19">
        <f t="shared" si="5"/>
        <v>0</v>
      </c>
      <c r="H27" s="19">
        <f t="shared" si="5"/>
        <v>0</v>
      </c>
      <c r="I27" s="19">
        <f t="shared" si="5"/>
        <v>0</v>
      </c>
      <c r="J27" s="19">
        <f t="shared" si="5"/>
        <v>0</v>
      </c>
      <c r="K27" s="19">
        <f t="shared" si="5"/>
        <v>0</v>
      </c>
      <c r="L27" s="19">
        <f t="shared" si="5"/>
        <v>0</v>
      </c>
      <c r="M27" s="19">
        <f t="shared" si="5"/>
        <v>0</v>
      </c>
      <c r="N27" s="19">
        <f t="shared" si="5"/>
        <v>0</v>
      </c>
      <c r="O27" s="20"/>
      <c r="P27" s="13"/>
      <c r="Q27" s="14"/>
    </row>
    <row r="28" spans="1:17" x14ac:dyDescent="0.25">
      <c r="A28" s="49" t="s">
        <v>33</v>
      </c>
      <c r="B28" s="49"/>
      <c r="C28" s="49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2"/>
    </row>
    <row r="29" spans="1:17" x14ac:dyDescent="0.25">
      <c r="A29" s="7"/>
      <c r="B29" s="8">
        <v>1</v>
      </c>
      <c r="C29" s="9" t="s">
        <v>34</v>
      </c>
      <c r="D29" s="10">
        <v>384</v>
      </c>
      <c r="E29" s="10">
        <v>395</v>
      </c>
      <c r="F29" s="11"/>
      <c r="G29" s="11"/>
      <c r="H29" s="11"/>
      <c r="I29" s="11"/>
      <c r="J29" s="11"/>
      <c r="K29" s="11"/>
      <c r="L29" s="21"/>
      <c r="M29" s="11"/>
      <c r="N29" s="21"/>
      <c r="O29" s="12">
        <f t="shared" ref="O29:O35" si="6">SUM(D29:N29)</f>
        <v>779</v>
      </c>
      <c r="P29" s="13">
        <f t="shared" ref="P29:P37" si="7">COUNTA(D29:N29)</f>
        <v>2</v>
      </c>
      <c r="Q29" s="14">
        <f t="shared" ref="Q29:Q37" si="8">AVERAGE(D29:N29)</f>
        <v>389.5</v>
      </c>
    </row>
    <row r="30" spans="1:17" x14ac:dyDescent="0.25">
      <c r="A30" s="7"/>
      <c r="B30" s="8">
        <v>2</v>
      </c>
      <c r="C30" s="9" t="s">
        <v>53</v>
      </c>
      <c r="D30" s="10">
        <v>373</v>
      </c>
      <c r="E30" s="10">
        <v>374</v>
      </c>
      <c r="F30" s="21"/>
      <c r="G30" s="21"/>
      <c r="H30" s="21"/>
      <c r="I30" s="21"/>
      <c r="J30" s="21"/>
      <c r="K30" s="21"/>
      <c r="L30" s="21"/>
      <c r="M30" s="21"/>
      <c r="N30" s="21"/>
      <c r="O30" s="12">
        <f t="shared" si="6"/>
        <v>747</v>
      </c>
      <c r="P30" s="13">
        <f t="shared" si="7"/>
        <v>2</v>
      </c>
      <c r="Q30" s="14">
        <f t="shared" si="8"/>
        <v>373.5</v>
      </c>
    </row>
    <row r="31" spans="1:17" x14ac:dyDescent="0.25">
      <c r="A31" s="7"/>
      <c r="B31" s="8">
        <v>3</v>
      </c>
      <c r="C31" s="21" t="s">
        <v>35</v>
      </c>
      <c r="D31" s="10">
        <v>367</v>
      </c>
      <c r="E31" s="10">
        <v>370</v>
      </c>
      <c r="F31" s="11"/>
      <c r="G31" s="11"/>
      <c r="H31" s="11"/>
      <c r="I31" s="11"/>
      <c r="J31" s="11"/>
      <c r="K31" s="11"/>
      <c r="L31" s="11"/>
      <c r="M31" s="11"/>
      <c r="N31" s="21"/>
      <c r="O31" s="12">
        <f t="shared" si="6"/>
        <v>737</v>
      </c>
      <c r="P31" s="13">
        <f t="shared" si="7"/>
        <v>2</v>
      </c>
      <c r="Q31" s="14">
        <f t="shared" si="8"/>
        <v>368.5</v>
      </c>
    </row>
    <row r="32" spans="1:17" x14ac:dyDescent="0.25">
      <c r="A32" s="7"/>
      <c r="B32" s="8">
        <v>4</v>
      </c>
      <c r="C32" s="9" t="s">
        <v>22</v>
      </c>
      <c r="D32" s="10">
        <v>338</v>
      </c>
      <c r="E32" s="10">
        <v>352</v>
      </c>
      <c r="F32" s="21"/>
      <c r="G32" s="21"/>
      <c r="H32" s="21"/>
      <c r="I32" s="21"/>
      <c r="J32" s="21"/>
      <c r="K32" s="21"/>
      <c r="L32" s="21"/>
      <c r="M32" s="11"/>
      <c r="N32" s="21"/>
      <c r="O32" s="12">
        <f t="shared" si="6"/>
        <v>690</v>
      </c>
      <c r="P32" s="13">
        <f t="shared" si="7"/>
        <v>2</v>
      </c>
      <c r="Q32" s="14">
        <f t="shared" si="8"/>
        <v>345</v>
      </c>
    </row>
    <row r="33" spans="1:17" x14ac:dyDescent="0.25">
      <c r="A33" s="7"/>
      <c r="B33" s="8">
        <v>5</v>
      </c>
      <c r="C33" s="9" t="s">
        <v>29</v>
      </c>
      <c r="D33" s="10">
        <v>342</v>
      </c>
      <c r="E33" s="10"/>
      <c r="F33" s="11"/>
      <c r="G33" s="21"/>
      <c r="H33" s="21"/>
      <c r="I33" s="21"/>
      <c r="J33" s="21"/>
      <c r="K33" s="21"/>
      <c r="L33" s="21"/>
      <c r="M33" s="21"/>
      <c r="N33" s="21"/>
      <c r="O33" s="12">
        <f t="shared" si="6"/>
        <v>342</v>
      </c>
      <c r="P33" s="13">
        <f t="shared" si="7"/>
        <v>1</v>
      </c>
      <c r="Q33" s="14">
        <f t="shared" si="8"/>
        <v>342</v>
      </c>
    </row>
    <row r="34" spans="1:17" x14ac:dyDescent="0.25">
      <c r="A34" s="7"/>
      <c r="B34" s="8">
        <v>6</v>
      </c>
      <c r="C34" s="9"/>
      <c r="D34" s="10"/>
      <c r="E34" s="10"/>
      <c r="F34" s="11"/>
      <c r="G34" s="11"/>
      <c r="H34" s="11"/>
      <c r="I34" s="11"/>
      <c r="J34" s="11"/>
      <c r="K34" s="11"/>
      <c r="L34" s="11"/>
      <c r="M34" s="11"/>
      <c r="N34" s="21"/>
      <c r="O34" s="12">
        <f t="shared" si="6"/>
        <v>0</v>
      </c>
      <c r="P34" s="13">
        <f t="shared" si="7"/>
        <v>0</v>
      </c>
      <c r="Q34" s="14" t="e">
        <f t="shared" si="8"/>
        <v>#DIV/0!</v>
      </c>
    </row>
    <row r="35" spans="1:17" x14ac:dyDescent="0.25">
      <c r="A35" s="7"/>
      <c r="B35" s="8">
        <v>7</v>
      </c>
      <c r="C35" s="23"/>
      <c r="D35" s="10"/>
      <c r="E35" s="10"/>
      <c r="F35" s="11"/>
      <c r="G35" s="11"/>
      <c r="H35" s="21"/>
      <c r="I35" s="11"/>
      <c r="J35" s="11"/>
      <c r="K35" s="11"/>
      <c r="L35" s="11"/>
      <c r="M35" s="11"/>
      <c r="N35" s="21"/>
      <c r="O35" s="12">
        <f t="shared" si="6"/>
        <v>0</v>
      </c>
      <c r="P35" s="13">
        <f t="shared" si="7"/>
        <v>0</v>
      </c>
      <c r="Q35" s="14" t="e">
        <f t="shared" si="8"/>
        <v>#DIV/0!</v>
      </c>
    </row>
    <row r="36" spans="1:17" x14ac:dyDescent="0.25">
      <c r="A36" s="7"/>
      <c r="B36" s="8">
        <v>8</v>
      </c>
      <c r="C36" s="9"/>
      <c r="D36" s="10"/>
      <c r="E36" s="10"/>
      <c r="F36" s="21"/>
      <c r="G36" s="10"/>
      <c r="H36" s="11"/>
      <c r="I36" s="11"/>
      <c r="J36" s="11"/>
      <c r="K36" s="11"/>
      <c r="L36" s="11"/>
      <c r="M36" s="11"/>
      <c r="N36" s="21"/>
      <c r="O36" s="12">
        <f t="shared" ref="O36:O38" si="9">SUM(D36:N36)</f>
        <v>0</v>
      </c>
      <c r="P36" s="13">
        <f t="shared" si="7"/>
        <v>0</v>
      </c>
      <c r="Q36" s="14" t="e">
        <f t="shared" si="8"/>
        <v>#DIV/0!</v>
      </c>
    </row>
    <row r="37" spans="1:17" x14ac:dyDescent="0.25">
      <c r="A37" s="7"/>
      <c r="B37" s="8">
        <v>9</v>
      </c>
      <c r="C37" s="9"/>
      <c r="D37" s="10"/>
      <c r="E37" s="10"/>
      <c r="F37" s="11"/>
      <c r="G37" s="11"/>
      <c r="H37" s="21"/>
      <c r="I37" s="21"/>
      <c r="J37" s="21"/>
      <c r="K37" s="21"/>
      <c r="L37" s="21"/>
      <c r="M37" s="21"/>
      <c r="N37" s="21"/>
      <c r="O37" s="12">
        <f t="shared" si="9"/>
        <v>0</v>
      </c>
      <c r="P37" s="13">
        <f t="shared" si="7"/>
        <v>0</v>
      </c>
      <c r="Q37" s="14" t="e">
        <f t="shared" si="8"/>
        <v>#DIV/0!</v>
      </c>
    </row>
    <row r="38" spans="1:17" x14ac:dyDescent="0.25">
      <c r="A38" s="25"/>
      <c r="B38" s="11">
        <v>10</v>
      </c>
      <c r="C38" s="9"/>
      <c r="D38" s="10"/>
      <c r="E38" s="10"/>
      <c r="F38" s="21"/>
      <c r="G38" s="21"/>
      <c r="H38" s="21"/>
      <c r="I38" s="21"/>
      <c r="J38" s="21"/>
      <c r="K38" s="21"/>
      <c r="L38" s="21"/>
      <c r="M38" s="21"/>
      <c r="N38" s="21"/>
      <c r="O38" s="12">
        <f t="shared" si="9"/>
        <v>0</v>
      </c>
      <c r="P38" s="13">
        <f>COUNTA(D38:N38)</f>
        <v>0</v>
      </c>
      <c r="Q38" s="14" t="e">
        <f>AVERAGE(D38:N38)</f>
        <v>#DIV/0!</v>
      </c>
    </row>
    <row r="39" spans="1:17" x14ac:dyDescent="0.25">
      <c r="A39" s="1"/>
      <c r="B39" s="18" t="s">
        <v>31</v>
      </c>
      <c r="C39" s="18" t="s">
        <v>32</v>
      </c>
      <c r="D39" s="19">
        <f t="shared" ref="D39:N39" si="10">COUNT(D29:D37)</f>
        <v>5</v>
      </c>
      <c r="E39" s="19">
        <f t="shared" si="10"/>
        <v>4</v>
      </c>
      <c r="F39" s="19">
        <f t="shared" si="10"/>
        <v>0</v>
      </c>
      <c r="G39" s="19">
        <f t="shared" si="10"/>
        <v>0</v>
      </c>
      <c r="H39" s="19">
        <f t="shared" si="10"/>
        <v>0</v>
      </c>
      <c r="I39" s="19">
        <f t="shared" si="10"/>
        <v>0</v>
      </c>
      <c r="J39" s="19">
        <f t="shared" si="10"/>
        <v>0</v>
      </c>
      <c r="K39" s="19">
        <f t="shared" si="10"/>
        <v>0</v>
      </c>
      <c r="L39" s="19">
        <f t="shared" si="10"/>
        <v>0</v>
      </c>
      <c r="M39" s="19">
        <f t="shared" si="10"/>
        <v>0</v>
      </c>
      <c r="N39" s="19">
        <f t="shared" si="10"/>
        <v>0</v>
      </c>
      <c r="O39" s="20"/>
      <c r="P39" s="13"/>
      <c r="Q39" s="14"/>
    </row>
    <row r="40" spans="1:17" x14ac:dyDescent="0.25">
      <c r="A40" s="49" t="s">
        <v>36</v>
      </c>
      <c r="B40" s="49"/>
      <c r="C40" s="49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2"/>
    </row>
    <row r="41" spans="1:17" x14ac:dyDescent="0.25">
      <c r="A41" s="7"/>
      <c r="B41" s="8">
        <v>1</v>
      </c>
      <c r="C41" s="24">
        <v>199</v>
      </c>
      <c r="D41" s="10">
        <v>312.8</v>
      </c>
      <c r="E41" s="10">
        <v>315.3</v>
      </c>
      <c r="F41" s="10"/>
      <c r="G41" s="10"/>
      <c r="H41" s="10"/>
      <c r="I41" s="10"/>
      <c r="J41" s="10"/>
      <c r="K41" s="10"/>
      <c r="L41" s="10"/>
      <c r="M41" s="10"/>
      <c r="N41" s="10"/>
      <c r="O41" s="12">
        <f>SUM(D41:N41)</f>
        <v>628.1</v>
      </c>
      <c r="P41" s="13">
        <f t="shared" ref="P41:P49" si="11">COUNTA(D41:N41)</f>
        <v>2</v>
      </c>
      <c r="Q41" s="14">
        <f t="shared" ref="Q41:Q49" si="12">AVERAGE(D41:N41)</f>
        <v>314.05</v>
      </c>
    </row>
    <row r="42" spans="1:17" x14ac:dyDescent="0.25">
      <c r="A42" s="7"/>
      <c r="B42" s="8">
        <v>2</v>
      </c>
      <c r="C42" s="9" t="s">
        <v>38</v>
      </c>
      <c r="D42" s="10">
        <v>302</v>
      </c>
      <c r="E42" s="16">
        <v>307.7</v>
      </c>
      <c r="F42" s="16"/>
      <c r="G42" s="10"/>
      <c r="H42" s="10"/>
      <c r="I42" s="10"/>
      <c r="J42" s="10"/>
      <c r="K42" s="10"/>
      <c r="L42" s="10"/>
      <c r="M42" s="10"/>
      <c r="N42" s="10"/>
      <c r="O42" s="12">
        <f>SUM(D42:N42)</f>
        <v>609.70000000000005</v>
      </c>
      <c r="P42" s="13">
        <f t="shared" si="11"/>
        <v>2</v>
      </c>
      <c r="Q42" s="14">
        <f t="shared" si="12"/>
        <v>304.85000000000002</v>
      </c>
    </row>
    <row r="43" spans="1:17" x14ac:dyDescent="0.25">
      <c r="A43" s="7"/>
      <c r="B43" s="8">
        <v>3</v>
      </c>
      <c r="C43" s="9" t="s">
        <v>23</v>
      </c>
      <c r="D43" s="10">
        <v>295.5</v>
      </c>
      <c r="E43" s="17">
        <v>298</v>
      </c>
      <c r="F43" s="16"/>
      <c r="G43" s="10"/>
      <c r="H43" s="10"/>
      <c r="I43" s="10"/>
      <c r="J43" s="10"/>
      <c r="K43" s="10"/>
      <c r="L43" s="10"/>
      <c r="M43" s="10"/>
      <c r="N43" s="10"/>
      <c r="O43" s="12">
        <f>SUM(D43:N43)</f>
        <v>593.5</v>
      </c>
      <c r="P43" s="13">
        <f>COUNTA(D43:N43)</f>
        <v>2</v>
      </c>
      <c r="Q43" s="14">
        <f>AVERAGE(D42:N42)</f>
        <v>304.85000000000002</v>
      </c>
    </row>
    <row r="44" spans="1:17" x14ac:dyDescent="0.25">
      <c r="A44" s="7"/>
      <c r="B44" s="8">
        <v>4</v>
      </c>
      <c r="C44" s="9" t="s">
        <v>37</v>
      </c>
      <c r="D44" s="10">
        <v>314.60000000000002</v>
      </c>
      <c r="E44" s="11"/>
      <c r="F44" s="10"/>
      <c r="G44" s="10"/>
      <c r="H44" s="10"/>
      <c r="I44" s="10"/>
      <c r="J44" s="10"/>
      <c r="K44" s="10"/>
      <c r="L44" s="10"/>
      <c r="M44" s="10"/>
      <c r="N44" s="10"/>
      <c r="O44" s="12">
        <f>SUM(D44:N44)</f>
        <v>314.60000000000002</v>
      </c>
      <c r="P44" s="13">
        <f t="shared" si="11"/>
        <v>1</v>
      </c>
      <c r="Q44" s="14">
        <f t="shared" si="12"/>
        <v>314.60000000000002</v>
      </c>
    </row>
    <row r="45" spans="1:17" x14ac:dyDescent="0.25">
      <c r="A45" s="7"/>
      <c r="B45" s="8">
        <v>5</v>
      </c>
      <c r="C45" s="9" t="s">
        <v>55</v>
      </c>
      <c r="D45" s="10">
        <v>307.3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2">
        <f>SUM(D45:N45)</f>
        <v>307.3</v>
      </c>
      <c r="P45" s="13">
        <f t="shared" si="11"/>
        <v>1</v>
      </c>
      <c r="Q45" s="14">
        <f t="shared" si="12"/>
        <v>307.3</v>
      </c>
    </row>
    <row r="46" spans="1:17" x14ac:dyDescent="0.25">
      <c r="A46" s="7"/>
      <c r="B46" s="8">
        <v>6</v>
      </c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2">
        <f t="shared" ref="O46:O49" si="13">SUM(D46:N46)</f>
        <v>0</v>
      </c>
      <c r="P46" s="13">
        <f t="shared" si="11"/>
        <v>0</v>
      </c>
      <c r="Q46" s="14" t="e">
        <f t="shared" si="12"/>
        <v>#DIV/0!</v>
      </c>
    </row>
    <row r="47" spans="1:17" x14ac:dyDescent="0.25">
      <c r="A47" s="7"/>
      <c r="B47" s="8">
        <v>7</v>
      </c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2">
        <f t="shared" si="13"/>
        <v>0</v>
      </c>
      <c r="P47" s="13">
        <f t="shared" si="11"/>
        <v>0</v>
      </c>
      <c r="Q47" s="14" t="e">
        <f t="shared" si="12"/>
        <v>#DIV/0!</v>
      </c>
    </row>
    <row r="48" spans="1:17" x14ac:dyDescent="0.25">
      <c r="A48" s="7"/>
      <c r="B48" s="8">
        <v>8</v>
      </c>
      <c r="C48" s="9"/>
      <c r="D48" s="10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12">
        <f t="shared" si="13"/>
        <v>0</v>
      </c>
      <c r="P48" s="13">
        <f t="shared" si="11"/>
        <v>0</v>
      </c>
      <c r="Q48" s="14" t="e">
        <f t="shared" si="12"/>
        <v>#DIV/0!</v>
      </c>
    </row>
    <row r="49" spans="1:17" x14ac:dyDescent="0.25">
      <c r="A49" s="25"/>
      <c r="B49" s="8">
        <v>9</v>
      </c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2">
        <f t="shared" si="13"/>
        <v>0</v>
      </c>
      <c r="P49" s="13">
        <f t="shared" si="11"/>
        <v>0</v>
      </c>
      <c r="Q49" s="14" t="e">
        <f t="shared" si="12"/>
        <v>#DIV/0!</v>
      </c>
    </row>
    <row r="50" spans="1:17" x14ac:dyDescent="0.25">
      <c r="A50" s="1"/>
      <c r="B50" s="18" t="s">
        <v>31</v>
      </c>
      <c r="C50" s="18" t="s">
        <v>32</v>
      </c>
      <c r="D50" s="19">
        <f t="shared" ref="D50:N50" si="14">COUNT(D41:D48)</f>
        <v>5</v>
      </c>
      <c r="E50" s="19">
        <f t="shared" si="14"/>
        <v>3</v>
      </c>
      <c r="F50" s="19">
        <f t="shared" si="14"/>
        <v>0</v>
      </c>
      <c r="G50" s="19">
        <f t="shared" si="14"/>
        <v>0</v>
      </c>
      <c r="H50" s="19">
        <f t="shared" si="14"/>
        <v>0</v>
      </c>
      <c r="I50" s="19">
        <f t="shared" si="14"/>
        <v>0</v>
      </c>
      <c r="J50" s="19">
        <f t="shared" si="14"/>
        <v>0</v>
      </c>
      <c r="K50" s="19">
        <f t="shared" si="14"/>
        <v>0</v>
      </c>
      <c r="L50" s="19">
        <f t="shared" si="14"/>
        <v>0</v>
      </c>
      <c r="M50" s="19">
        <f t="shared" si="14"/>
        <v>0</v>
      </c>
      <c r="N50" s="19">
        <f t="shared" si="14"/>
        <v>0</v>
      </c>
      <c r="O50" s="12"/>
      <c r="P50" s="13"/>
      <c r="Q50" s="14"/>
    </row>
    <row r="51" spans="1:17" x14ac:dyDescent="0.25">
      <c r="A51" s="49" t="s">
        <v>39</v>
      </c>
      <c r="B51" s="49"/>
      <c r="C51" s="49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2"/>
    </row>
    <row r="52" spans="1:17" x14ac:dyDescent="0.25">
      <c r="A52" s="7"/>
      <c r="B52" s="8">
        <v>1</v>
      </c>
      <c r="C52" s="9" t="s">
        <v>50</v>
      </c>
      <c r="D52" s="10">
        <v>322.10000000000002</v>
      </c>
      <c r="E52" s="11">
        <v>321.39999999999998</v>
      </c>
      <c r="F52" s="21"/>
      <c r="G52" s="21"/>
      <c r="H52" s="21"/>
      <c r="I52" s="21"/>
      <c r="J52" s="21"/>
      <c r="K52" s="21"/>
      <c r="L52" s="21"/>
      <c r="M52" s="21"/>
      <c r="N52" s="21"/>
      <c r="O52" s="12">
        <f t="shared" ref="O52:O60" si="15">SUM(D52:N52)</f>
        <v>643.5</v>
      </c>
      <c r="P52" s="13">
        <f t="shared" ref="P52:P61" si="16">COUNTA(D52:N52)</f>
        <v>2</v>
      </c>
      <c r="Q52" s="14">
        <f t="shared" ref="Q52:Q62" si="17">AVERAGE(D52:N52)</f>
        <v>321.75</v>
      </c>
    </row>
    <row r="53" spans="1:17" x14ac:dyDescent="0.25">
      <c r="A53" s="7"/>
      <c r="B53" s="8">
        <v>2</v>
      </c>
      <c r="C53" s="9" t="s">
        <v>56</v>
      </c>
      <c r="D53" s="10">
        <v>315.39999999999998</v>
      </c>
      <c r="E53" s="10">
        <v>315.5</v>
      </c>
      <c r="F53" s="10"/>
      <c r="G53" s="10"/>
      <c r="H53" s="10"/>
      <c r="I53" s="10"/>
      <c r="J53" s="10"/>
      <c r="K53" s="10"/>
      <c r="L53" s="10"/>
      <c r="M53" s="10"/>
      <c r="N53" s="10"/>
      <c r="O53" s="12">
        <f t="shared" si="15"/>
        <v>630.9</v>
      </c>
      <c r="P53" s="13">
        <f t="shared" si="16"/>
        <v>2</v>
      </c>
      <c r="Q53" s="14">
        <f t="shared" si="17"/>
        <v>315.45</v>
      </c>
    </row>
    <row r="54" spans="1:17" x14ac:dyDescent="0.25">
      <c r="A54" s="7"/>
      <c r="B54" s="8">
        <v>3</v>
      </c>
      <c r="C54" s="9" t="s">
        <v>51</v>
      </c>
      <c r="D54" s="46">
        <v>314.60000000000002</v>
      </c>
      <c r="E54" s="10">
        <v>315.7</v>
      </c>
      <c r="F54" s="10"/>
      <c r="G54" s="10"/>
      <c r="H54" s="10"/>
      <c r="I54" s="10"/>
      <c r="J54" s="10"/>
      <c r="K54" s="10"/>
      <c r="L54" s="10"/>
      <c r="M54" s="10"/>
      <c r="N54" s="10"/>
      <c r="O54" s="27">
        <f t="shared" si="15"/>
        <v>630.29999999999995</v>
      </c>
      <c r="P54" s="13">
        <f t="shared" si="16"/>
        <v>2</v>
      </c>
      <c r="Q54" s="14">
        <f t="shared" si="17"/>
        <v>315.14999999999998</v>
      </c>
    </row>
    <row r="55" spans="1:17" x14ac:dyDescent="0.25">
      <c r="A55" s="7"/>
      <c r="B55" s="8">
        <v>5</v>
      </c>
      <c r="C55" s="9" t="s">
        <v>52</v>
      </c>
      <c r="D55" s="10">
        <v>314.89999999999998</v>
      </c>
      <c r="E55" s="11">
        <v>314.60000000000002</v>
      </c>
      <c r="F55" s="11"/>
      <c r="G55" s="11"/>
      <c r="H55" s="11"/>
      <c r="I55" s="11"/>
      <c r="J55" s="11"/>
      <c r="K55" s="11"/>
      <c r="L55" s="11"/>
      <c r="M55" s="11"/>
      <c r="N55" s="11"/>
      <c r="O55" s="12">
        <f t="shared" si="15"/>
        <v>629.5</v>
      </c>
      <c r="P55" s="13">
        <f t="shared" si="16"/>
        <v>2</v>
      </c>
      <c r="Q55" s="14">
        <f t="shared" si="17"/>
        <v>314.75</v>
      </c>
    </row>
    <row r="56" spans="1:17" x14ac:dyDescent="0.25">
      <c r="A56" s="7"/>
      <c r="B56" s="8">
        <v>4</v>
      </c>
      <c r="C56" s="9" t="s">
        <v>40</v>
      </c>
      <c r="D56" s="10">
        <v>314.8</v>
      </c>
      <c r="E56" s="11">
        <v>314.60000000000002</v>
      </c>
      <c r="F56" s="11"/>
      <c r="G56" s="10"/>
      <c r="H56" s="11"/>
      <c r="I56" s="21"/>
      <c r="J56" s="11"/>
      <c r="K56" s="21"/>
      <c r="L56" s="21"/>
      <c r="M56" s="21"/>
      <c r="N56" s="21"/>
      <c r="O56" s="12">
        <f t="shared" si="15"/>
        <v>629.40000000000009</v>
      </c>
      <c r="P56" s="13">
        <f t="shared" si="16"/>
        <v>2</v>
      </c>
      <c r="Q56" s="14">
        <f t="shared" si="17"/>
        <v>314.70000000000005</v>
      </c>
    </row>
    <row r="57" spans="1:17" x14ac:dyDescent="0.25">
      <c r="A57" s="7"/>
      <c r="B57" s="8">
        <v>6</v>
      </c>
      <c r="C57" s="23" t="s">
        <v>38</v>
      </c>
      <c r="D57" s="16">
        <v>308.60000000000002</v>
      </c>
      <c r="E57" s="16">
        <v>316.60000000000002</v>
      </c>
      <c r="F57" s="16"/>
      <c r="G57" s="16"/>
      <c r="H57" s="16"/>
      <c r="I57" s="16"/>
      <c r="J57" s="16"/>
      <c r="K57" s="10"/>
      <c r="L57" s="10"/>
      <c r="M57" s="10"/>
      <c r="N57" s="10"/>
      <c r="O57" s="12">
        <f t="shared" si="15"/>
        <v>625.20000000000005</v>
      </c>
      <c r="P57" s="13">
        <f t="shared" si="16"/>
        <v>2</v>
      </c>
      <c r="Q57" s="14">
        <f t="shared" si="17"/>
        <v>312.60000000000002</v>
      </c>
    </row>
    <row r="58" spans="1:17" x14ac:dyDescent="0.25">
      <c r="A58" s="7"/>
      <c r="B58" s="8">
        <v>7</v>
      </c>
      <c r="C58" s="23" t="s">
        <v>23</v>
      </c>
      <c r="D58" s="16">
        <v>310</v>
      </c>
      <c r="E58" s="43">
        <v>310.7</v>
      </c>
      <c r="F58" s="10"/>
      <c r="G58" s="10"/>
      <c r="H58" s="10"/>
      <c r="I58" s="10"/>
      <c r="J58" s="10"/>
      <c r="K58" s="10"/>
      <c r="L58" s="10"/>
      <c r="M58" s="10"/>
      <c r="N58" s="10"/>
      <c r="O58" s="12">
        <f t="shared" si="15"/>
        <v>620.70000000000005</v>
      </c>
      <c r="P58" s="13">
        <f t="shared" si="16"/>
        <v>2</v>
      </c>
      <c r="Q58" s="14">
        <f t="shared" si="17"/>
        <v>310.35000000000002</v>
      </c>
    </row>
    <row r="59" spans="1:17" x14ac:dyDescent="0.25">
      <c r="A59" s="7"/>
      <c r="B59" s="8">
        <v>8</v>
      </c>
      <c r="C59" s="9" t="s">
        <v>30</v>
      </c>
      <c r="D59" s="10">
        <v>315.5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2">
        <f t="shared" si="15"/>
        <v>315.5</v>
      </c>
      <c r="P59" s="13">
        <f t="shared" si="16"/>
        <v>1</v>
      </c>
      <c r="Q59" s="14">
        <f t="shared" si="17"/>
        <v>315.5</v>
      </c>
    </row>
    <row r="60" spans="1:17" x14ac:dyDescent="0.25">
      <c r="A60" s="7"/>
      <c r="B60" s="8">
        <v>9</v>
      </c>
      <c r="C60" s="9" t="s">
        <v>55</v>
      </c>
      <c r="D60" s="10">
        <v>313.3</v>
      </c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2">
        <f t="shared" si="15"/>
        <v>313.3</v>
      </c>
      <c r="P60" s="13">
        <f t="shared" si="16"/>
        <v>1</v>
      </c>
      <c r="Q60" s="14">
        <f t="shared" si="17"/>
        <v>313.3</v>
      </c>
    </row>
    <row r="61" spans="1:17" x14ac:dyDescent="0.25">
      <c r="A61" s="7"/>
      <c r="B61" s="8">
        <v>10</v>
      </c>
      <c r="C61" s="9"/>
      <c r="D61" s="10"/>
      <c r="E61" s="21"/>
      <c r="F61" s="21"/>
      <c r="G61" s="21"/>
      <c r="H61" s="11"/>
      <c r="I61" s="11"/>
      <c r="J61" s="11"/>
      <c r="K61" s="11"/>
      <c r="L61" s="11"/>
      <c r="M61" s="11"/>
      <c r="N61" s="21"/>
      <c r="O61" s="12">
        <f t="shared" ref="O61:O62" si="18">SUM(D61:N61)</f>
        <v>0</v>
      </c>
      <c r="P61" s="13">
        <f t="shared" si="16"/>
        <v>0</v>
      </c>
      <c r="Q61" s="14" t="e">
        <f t="shared" si="17"/>
        <v>#DIV/0!</v>
      </c>
    </row>
    <row r="62" spans="1:17" x14ac:dyDescent="0.25">
      <c r="A62" s="25"/>
      <c r="B62" s="11">
        <v>11</v>
      </c>
      <c r="C62" s="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2">
        <f t="shared" si="18"/>
        <v>0</v>
      </c>
      <c r="P62" s="13">
        <f>COUNT(D62:N62)</f>
        <v>0</v>
      </c>
      <c r="Q62" s="14" t="e">
        <f t="shared" si="17"/>
        <v>#DIV/0!</v>
      </c>
    </row>
    <row r="63" spans="1:17" x14ac:dyDescent="0.25">
      <c r="A63" s="1"/>
      <c r="B63" s="18" t="s">
        <v>31</v>
      </c>
      <c r="C63" s="18" t="s">
        <v>32</v>
      </c>
      <c r="D63" s="19">
        <f t="shared" ref="D63:N63" si="19">COUNT(D52:D61)</f>
        <v>9</v>
      </c>
      <c r="E63" s="19">
        <f t="shared" si="19"/>
        <v>7</v>
      </c>
      <c r="F63" s="19">
        <f t="shared" si="19"/>
        <v>0</v>
      </c>
      <c r="G63" s="19">
        <f t="shared" si="19"/>
        <v>0</v>
      </c>
      <c r="H63" s="19">
        <f t="shared" si="19"/>
        <v>0</v>
      </c>
      <c r="I63" s="19">
        <f t="shared" si="19"/>
        <v>0</v>
      </c>
      <c r="J63" s="19">
        <f t="shared" si="19"/>
        <v>0</v>
      </c>
      <c r="K63" s="19">
        <f t="shared" si="19"/>
        <v>0</v>
      </c>
      <c r="L63" s="19">
        <f t="shared" si="19"/>
        <v>0</v>
      </c>
      <c r="M63" s="19">
        <f t="shared" si="19"/>
        <v>0</v>
      </c>
      <c r="N63" s="19">
        <f t="shared" si="19"/>
        <v>0</v>
      </c>
      <c r="O63" s="12"/>
      <c r="P63" s="13"/>
      <c r="Q63" s="14"/>
    </row>
    <row r="64" spans="1:17" x14ac:dyDescent="0.25">
      <c r="A64" s="49" t="s">
        <v>41</v>
      </c>
      <c r="B64" s="49"/>
      <c r="C64" s="49"/>
      <c r="D64" s="49"/>
      <c r="E64" s="49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2"/>
    </row>
    <row r="65" spans="1:17" x14ac:dyDescent="0.25">
      <c r="A65" s="8"/>
      <c r="B65" s="8">
        <v>1</v>
      </c>
      <c r="C65" s="23" t="s">
        <v>51</v>
      </c>
      <c r="D65" s="10">
        <v>309.39999999999998</v>
      </c>
      <c r="E65" s="10">
        <v>307.2</v>
      </c>
      <c r="F65" s="10"/>
      <c r="G65" s="10"/>
      <c r="H65" s="10"/>
      <c r="I65" s="10"/>
      <c r="J65" s="10"/>
      <c r="K65" s="10"/>
      <c r="L65" s="10"/>
      <c r="M65" s="10"/>
      <c r="N65" s="10"/>
      <c r="O65" s="12">
        <f>SUM(D65:N65)</f>
        <v>616.59999999999991</v>
      </c>
      <c r="P65" s="13">
        <f>COUNTA(D65:N65)</f>
        <v>2</v>
      </c>
      <c r="Q65" s="14">
        <f>AVERAGE(D65:N65)</f>
        <v>308.29999999999995</v>
      </c>
    </row>
    <row r="66" spans="1:17" x14ac:dyDescent="0.25">
      <c r="A66" s="7"/>
      <c r="B66" s="8">
        <v>2</v>
      </c>
      <c r="C66" s="23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2">
        <f>SUM(D66:N66)</f>
        <v>0</v>
      </c>
      <c r="P66" s="13">
        <f>COUNTA(D66:N66)</f>
        <v>0</v>
      </c>
      <c r="Q66" s="14" t="e">
        <f>AVERAGE(D66:N66)</f>
        <v>#DIV/0!</v>
      </c>
    </row>
    <row r="67" spans="1:17" x14ac:dyDescent="0.25">
      <c r="A67" s="7"/>
      <c r="B67" s="8">
        <v>3</v>
      </c>
      <c r="C67" s="23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2">
        <f>SUM(D67:N67)</f>
        <v>0</v>
      </c>
      <c r="P67" s="13">
        <f>COUNTA(D67:N67)</f>
        <v>0</v>
      </c>
      <c r="Q67" s="14" t="e">
        <f>AVERAGE(D67:N67)</f>
        <v>#DIV/0!</v>
      </c>
    </row>
    <row r="68" spans="1:17" x14ac:dyDescent="0.25">
      <c r="A68" s="7"/>
      <c r="B68" s="8">
        <v>4</v>
      </c>
      <c r="C68" s="9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2">
        <f>SUM(D68:N68)</f>
        <v>0</v>
      </c>
      <c r="P68" s="13">
        <f>COUNTA(D68:N68)</f>
        <v>0</v>
      </c>
      <c r="Q68" s="14" t="e">
        <f>AVERAGE(D68:N68)</f>
        <v>#DIV/0!</v>
      </c>
    </row>
    <row r="69" spans="1:17" x14ac:dyDescent="0.25">
      <c r="A69" s="7"/>
      <c r="B69" s="8">
        <v>5</v>
      </c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2">
        <f>SUM(D69:N69)</f>
        <v>0</v>
      </c>
      <c r="P69" s="13">
        <f>COUNTA(D69:N69)</f>
        <v>0</v>
      </c>
      <c r="Q69" s="14" t="e">
        <f>AVERAGE(D69:N69)</f>
        <v>#DIV/0!</v>
      </c>
    </row>
    <row r="70" spans="1:17" x14ac:dyDescent="0.25">
      <c r="A70" s="48" t="s">
        <v>42</v>
      </c>
      <c r="B70" s="48"/>
      <c r="C70" s="48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28"/>
    </row>
    <row r="71" spans="1:17" x14ac:dyDescent="0.25">
      <c r="A71" s="7"/>
      <c r="B71" s="8">
        <v>1</v>
      </c>
      <c r="C71" s="26" t="s">
        <v>19</v>
      </c>
      <c r="D71" s="17">
        <v>279</v>
      </c>
      <c r="E71" s="17">
        <v>287</v>
      </c>
      <c r="F71" s="17"/>
      <c r="G71" s="7"/>
      <c r="H71" s="17"/>
      <c r="I71" s="17"/>
      <c r="J71" s="7"/>
      <c r="K71" s="17"/>
      <c r="L71" s="17"/>
      <c r="M71" s="7"/>
      <c r="N71" s="7"/>
      <c r="O71" s="29">
        <f>SUM(D71:N71)</f>
        <v>566</v>
      </c>
      <c r="P71" s="13">
        <f t="shared" ref="P71:P76" si="20">COUNTA(D71:N71)</f>
        <v>2</v>
      </c>
      <c r="Q71" s="14">
        <f t="shared" ref="Q71:Q76" si="21">AVERAGE(D71:N71)</f>
        <v>283</v>
      </c>
    </row>
    <row r="72" spans="1:17" x14ac:dyDescent="0.25">
      <c r="A72" s="7"/>
      <c r="B72" s="8">
        <v>2</v>
      </c>
      <c r="C72" s="21" t="s">
        <v>21</v>
      </c>
      <c r="D72" s="16">
        <v>279</v>
      </c>
      <c r="E72" s="16">
        <v>280</v>
      </c>
      <c r="F72" s="16"/>
      <c r="G72" s="16"/>
      <c r="H72" s="16"/>
      <c r="I72" s="16"/>
      <c r="J72" s="16"/>
      <c r="K72" s="16"/>
      <c r="L72" s="16"/>
      <c r="M72" s="16"/>
      <c r="N72" s="16"/>
      <c r="O72" s="29">
        <f>SUM(D72:N72)</f>
        <v>559</v>
      </c>
      <c r="P72" s="13">
        <f t="shared" si="20"/>
        <v>2</v>
      </c>
      <c r="Q72" s="14">
        <f t="shared" si="21"/>
        <v>279.5</v>
      </c>
    </row>
    <row r="73" spans="1:17" x14ac:dyDescent="0.25">
      <c r="A73" s="7"/>
      <c r="B73" s="8">
        <v>3</v>
      </c>
      <c r="C73" s="30" t="s">
        <v>30</v>
      </c>
      <c r="D73" s="16">
        <v>277</v>
      </c>
      <c r="E73" s="16">
        <v>280</v>
      </c>
      <c r="F73" s="16"/>
      <c r="G73" s="16"/>
      <c r="H73" s="16"/>
      <c r="I73" s="16"/>
      <c r="J73" s="16"/>
      <c r="K73" s="16"/>
      <c r="L73" s="16"/>
      <c r="M73" s="16"/>
      <c r="N73" s="16"/>
      <c r="O73" s="29">
        <f>SUM(D73:N73)</f>
        <v>557</v>
      </c>
      <c r="P73" s="13">
        <f t="shared" si="20"/>
        <v>2</v>
      </c>
      <c r="Q73" s="14">
        <f t="shared" si="21"/>
        <v>278.5</v>
      </c>
    </row>
    <row r="74" spans="1:17" x14ac:dyDescent="0.25">
      <c r="A74" s="7"/>
      <c r="B74" s="8">
        <v>4</v>
      </c>
      <c r="C74" s="26" t="s">
        <v>49</v>
      </c>
      <c r="D74" s="16">
        <v>240</v>
      </c>
      <c r="E74" s="16">
        <v>252</v>
      </c>
      <c r="F74" s="16"/>
      <c r="G74" s="16"/>
      <c r="H74" s="16"/>
      <c r="I74" s="16"/>
      <c r="J74" s="16"/>
      <c r="K74" s="16"/>
      <c r="L74" s="16"/>
      <c r="M74" s="16"/>
      <c r="N74" s="16"/>
      <c r="O74" s="29">
        <f>SUM(D74:N74)</f>
        <v>492</v>
      </c>
      <c r="P74" s="13">
        <f t="shared" si="20"/>
        <v>2</v>
      </c>
      <c r="Q74" s="14">
        <f t="shared" si="21"/>
        <v>246</v>
      </c>
    </row>
    <row r="75" spans="1:17" x14ac:dyDescent="0.25">
      <c r="A75" s="7"/>
      <c r="B75" s="8">
        <v>5</v>
      </c>
      <c r="C75" s="26" t="s">
        <v>27</v>
      </c>
      <c r="D75" s="16">
        <v>270</v>
      </c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29">
        <f>SUM(D75:N75)</f>
        <v>270</v>
      </c>
      <c r="P75" s="13">
        <f t="shared" si="20"/>
        <v>1</v>
      </c>
      <c r="Q75" s="14">
        <f t="shared" si="21"/>
        <v>270</v>
      </c>
    </row>
    <row r="76" spans="1:17" x14ac:dyDescent="0.25">
      <c r="A76" s="7"/>
      <c r="B76" s="8">
        <v>6</v>
      </c>
      <c r="C76" s="26" t="s">
        <v>54</v>
      </c>
      <c r="D76" s="17">
        <v>249</v>
      </c>
      <c r="E76" s="17"/>
      <c r="F76" s="17"/>
      <c r="G76" s="7"/>
      <c r="H76" s="17"/>
      <c r="I76" s="17"/>
      <c r="J76" s="7"/>
      <c r="K76" s="17"/>
      <c r="L76" s="17"/>
      <c r="M76" s="7"/>
      <c r="N76" s="7"/>
      <c r="O76" s="29">
        <f>SUM(D76,N76)</f>
        <v>249</v>
      </c>
      <c r="P76" s="31">
        <f t="shared" si="20"/>
        <v>1</v>
      </c>
      <c r="Q76" s="32">
        <f t="shared" si="21"/>
        <v>249</v>
      </c>
    </row>
    <row r="77" spans="1:17" x14ac:dyDescent="0.25">
      <c r="A77" s="7"/>
      <c r="B77" s="8">
        <v>7</v>
      </c>
      <c r="C77" s="26" t="s">
        <v>29</v>
      </c>
      <c r="D77" s="16">
        <v>246</v>
      </c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29">
        <f>SUM(D77:N77)</f>
        <v>246</v>
      </c>
      <c r="P77" s="31">
        <f>COUNTA(D77,N77)</f>
        <v>1</v>
      </c>
      <c r="Q77" s="32">
        <f>AVERAGE(D77,N77)</f>
        <v>246</v>
      </c>
    </row>
    <row r="78" spans="1:17" x14ac:dyDescent="0.25">
      <c r="A78" s="48" t="s">
        <v>43</v>
      </c>
      <c r="B78" s="48"/>
      <c r="C78" s="48"/>
      <c r="D78" s="17"/>
      <c r="E78" s="7"/>
      <c r="F78" s="7"/>
      <c r="G78" s="7"/>
      <c r="H78" s="7"/>
      <c r="I78" s="17"/>
      <c r="J78" s="7"/>
      <c r="K78" s="7"/>
      <c r="L78" s="7"/>
      <c r="M78" s="7"/>
      <c r="N78" s="7"/>
      <c r="O78" s="33"/>
      <c r="P78" s="7"/>
      <c r="Q78" s="28"/>
    </row>
    <row r="79" spans="1:17" x14ac:dyDescent="0.25">
      <c r="A79" s="7"/>
      <c r="B79" s="8">
        <v>1</v>
      </c>
      <c r="C79" s="21" t="s">
        <v>19</v>
      </c>
      <c r="D79" s="17">
        <v>141</v>
      </c>
      <c r="E79" s="17">
        <v>144</v>
      </c>
      <c r="F79" s="17"/>
      <c r="G79" s="7"/>
      <c r="H79" s="17"/>
      <c r="I79" s="17"/>
      <c r="J79" s="17"/>
      <c r="K79" s="17"/>
      <c r="L79" s="17"/>
      <c r="M79" s="7"/>
      <c r="N79" s="7"/>
      <c r="O79" s="29">
        <f>SUM(D79:N79)</f>
        <v>285</v>
      </c>
      <c r="P79" s="13">
        <f t="shared" ref="P79:P84" si="22">COUNTA(D79:N79)</f>
        <v>2</v>
      </c>
      <c r="Q79" s="14">
        <f t="shared" ref="Q79:Q84" si="23">AVERAGE(D79:N79)</f>
        <v>142.5</v>
      </c>
    </row>
    <row r="80" spans="1:17" x14ac:dyDescent="0.25">
      <c r="A80" s="7"/>
      <c r="B80" s="8">
        <v>2</v>
      </c>
      <c r="C80" s="26" t="s">
        <v>21</v>
      </c>
      <c r="D80" s="16">
        <v>141</v>
      </c>
      <c r="E80" s="16">
        <v>140</v>
      </c>
      <c r="F80" s="16"/>
      <c r="G80" s="16"/>
      <c r="H80" s="16"/>
      <c r="I80" s="42"/>
      <c r="J80" s="42"/>
      <c r="K80" s="16"/>
      <c r="L80" s="16"/>
      <c r="M80" s="16"/>
      <c r="N80" s="16"/>
      <c r="O80" s="29">
        <f>SUM(D80:N80)</f>
        <v>281</v>
      </c>
      <c r="P80" s="13">
        <f t="shared" si="22"/>
        <v>2</v>
      </c>
      <c r="Q80" s="14">
        <f t="shared" si="23"/>
        <v>140.5</v>
      </c>
    </row>
    <row r="81" spans="1:17" x14ac:dyDescent="0.25">
      <c r="A81" s="7"/>
      <c r="B81" s="8">
        <v>3</v>
      </c>
      <c r="C81" s="30" t="s">
        <v>30</v>
      </c>
      <c r="D81" s="16">
        <v>137</v>
      </c>
      <c r="E81" s="16">
        <v>138</v>
      </c>
      <c r="F81" s="16"/>
      <c r="G81" s="16"/>
      <c r="H81" s="16"/>
      <c r="I81" s="16"/>
      <c r="J81" s="16"/>
      <c r="K81" s="16"/>
      <c r="L81" s="16"/>
      <c r="M81" s="16"/>
      <c r="N81" s="16"/>
      <c r="O81" s="29">
        <f>SUM(D81:N81)</f>
        <v>275</v>
      </c>
      <c r="P81" s="13">
        <f t="shared" si="22"/>
        <v>2</v>
      </c>
      <c r="Q81" s="14">
        <f t="shared" si="23"/>
        <v>137.5</v>
      </c>
    </row>
    <row r="82" spans="1:17" x14ac:dyDescent="0.25">
      <c r="A82" s="7"/>
      <c r="B82" s="8">
        <v>4</v>
      </c>
      <c r="C82" s="26" t="s">
        <v>49</v>
      </c>
      <c r="D82" s="16">
        <v>131</v>
      </c>
      <c r="E82" s="16">
        <v>130</v>
      </c>
      <c r="F82" s="16"/>
      <c r="G82" s="16"/>
      <c r="H82" s="16"/>
      <c r="I82" s="16"/>
      <c r="J82" s="16"/>
      <c r="K82" s="16"/>
      <c r="L82" s="16"/>
      <c r="M82" s="16"/>
      <c r="N82" s="16"/>
      <c r="O82" s="29">
        <f>SUM(D82:N82)</f>
        <v>261</v>
      </c>
      <c r="P82" s="13">
        <f t="shared" si="22"/>
        <v>2</v>
      </c>
      <c r="Q82" s="14">
        <f t="shared" si="23"/>
        <v>130.5</v>
      </c>
    </row>
    <row r="83" spans="1:17" x14ac:dyDescent="0.25">
      <c r="A83" s="7"/>
      <c r="B83" s="8">
        <v>5</v>
      </c>
      <c r="C83" s="26" t="s">
        <v>27</v>
      </c>
      <c r="D83" s="16">
        <v>130</v>
      </c>
      <c r="E83" s="16"/>
      <c r="F83" s="16"/>
      <c r="G83" s="16"/>
      <c r="H83" s="16"/>
      <c r="I83" s="17"/>
      <c r="J83" s="17"/>
      <c r="K83" s="16"/>
      <c r="L83" s="16"/>
      <c r="M83" s="16"/>
      <c r="N83" s="16"/>
      <c r="O83" s="29">
        <f>SUM(D83:N83)</f>
        <v>130</v>
      </c>
      <c r="P83" s="31">
        <f t="shared" si="22"/>
        <v>1</v>
      </c>
      <c r="Q83" s="34">
        <f t="shared" si="23"/>
        <v>130</v>
      </c>
    </row>
    <row r="84" spans="1:17" x14ac:dyDescent="0.25">
      <c r="A84" s="7"/>
      <c r="B84" s="8">
        <v>6</v>
      </c>
      <c r="C84" s="26" t="s">
        <v>54</v>
      </c>
      <c r="D84" s="17">
        <v>121</v>
      </c>
      <c r="E84" s="17"/>
      <c r="F84" s="17"/>
      <c r="G84" s="7"/>
      <c r="H84" s="17"/>
      <c r="I84" s="17"/>
      <c r="J84" s="17"/>
      <c r="K84" s="17"/>
      <c r="L84" s="17"/>
      <c r="M84" s="7"/>
      <c r="N84" s="7"/>
      <c r="O84" s="29">
        <f>SUM(D84,N84)</f>
        <v>121</v>
      </c>
      <c r="P84" s="13">
        <f t="shared" si="22"/>
        <v>1</v>
      </c>
      <c r="Q84" s="14">
        <f t="shared" si="23"/>
        <v>121</v>
      </c>
    </row>
    <row r="85" spans="1:17" x14ac:dyDescent="0.25">
      <c r="A85" s="7"/>
      <c r="B85" s="8">
        <v>7</v>
      </c>
      <c r="C85" s="26" t="s">
        <v>29</v>
      </c>
      <c r="D85" s="16">
        <v>117</v>
      </c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29">
        <f>SUM(D85:N85)</f>
        <v>117</v>
      </c>
      <c r="P85" s="13">
        <f>COUNTA(D85,N85)</f>
        <v>1</v>
      </c>
      <c r="Q85" s="14">
        <f>AVERAGE(D85,N85)</f>
        <v>117</v>
      </c>
    </row>
    <row r="86" spans="1:17" x14ac:dyDescent="0.25">
      <c r="A86" s="48" t="s">
        <v>44</v>
      </c>
      <c r="B86" s="48"/>
      <c r="C86" s="48"/>
      <c r="D86" s="17"/>
      <c r="E86" s="7"/>
      <c r="F86" s="7"/>
      <c r="G86" s="7"/>
      <c r="H86" s="7"/>
      <c r="I86" s="17"/>
      <c r="J86" s="7"/>
      <c r="K86" s="7"/>
      <c r="L86" s="7"/>
      <c r="M86" s="7"/>
      <c r="N86" s="7"/>
      <c r="O86" s="33"/>
      <c r="P86" s="7"/>
      <c r="Q86" s="28"/>
    </row>
    <row r="87" spans="1:17" x14ac:dyDescent="0.25">
      <c r="A87" s="7"/>
      <c r="B87" s="8">
        <v>1</v>
      </c>
      <c r="C87" s="30" t="s">
        <v>30</v>
      </c>
      <c r="D87" s="16">
        <v>140</v>
      </c>
      <c r="E87" s="16">
        <v>142</v>
      </c>
      <c r="F87" s="16"/>
      <c r="G87" s="16"/>
      <c r="H87" s="16"/>
      <c r="I87" s="16"/>
      <c r="J87" s="16"/>
      <c r="K87" s="16"/>
      <c r="L87" s="16"/>
      <c r="M87" s="16"/>
      <c r="N87" s="16"/>
      <c r="O87" s="29">
        <f t="shared" ref="O87:O92" si="24">SUM(D87:N87)</f>
        <v>282</v>
      </c>
      <c r="P87" s="13">
        <f t="shared" ref="P87:P92" si="25">COUNTA(D87:N87)</f>
        <v>2</v>
      </c>
      <c r="Q87" s="14">
        <f t="shared" ref="Q87:Q92" si="26">AVERAGE(D87:N87)</f>
        <v>141</v>
      </c>
    </row>
    <row r="88" spans="1:17" x14ac:dyDescent="0.25">
      <c r="A88" s="7"/>
      <c r="B88" s="8">
        <v>2</v>
      </c>
      <c r="C88" s="21" t="s">
        <v>19</v>
      </c>
      <c r="D88" s="17">
        <v>138</v>
      </c>
      <c r="E88" s="17">
        <v>143</v>
      </c>
      <c r="F88" s="17"/>
      <c r="G88" s="7"/>
      <c r="H88" s="17"/>
      <c r="I88" s="17"/>
      <c r="J88" s="7"/>
      <c r="K88" s="17"/>
      <c r="L88" s="17"/>
      <c r="M88" s="7"/>
      <c r="N88" s="7"/>
      <c r="O88" s="29">
        <f t="shared" si="24"/>
        <v>281</v>
      </c>
      <c r="P88" s="13">
        <f t="shared" si="25"/>
        <v>2</v>
      </c>
      <c r="Q88" s="14">
        <f t="shared" si="26"/>
        <v>140.5</v>
      </c>
    </row>
    <row r="89" spans="1:17" x14ac:dyDescent="0.25">
      <c r="A89" s="7"/>
      <c r="B89" s="8">
        <v>3</v>
      </c>
      <c r="C89" s="26" t="s">
        <v>21</v>
      </c>
      <c r="D89" s="16">
        <v>138</v>
      </c>
      <c r="E89" s="16">
        <v>140</v>
      </c>
      <c r="F89" s="16"/>
      <c r="G89" s="16"/>
      <c r="H89" s="16"/>
      <c r="I89" s="16"/>
      <c r="J89" s="16"/>
      <c r="K89" s="16"/>
      <c r="L89" s="16"/>
      <c r="M89" s="16"/>
      <c r="N89" s="16"/>
      <c r="O89" s="29">
        <f t="shared" si="24"/>
        <v>278</v>
      </c>
      <c r="P89" s="13">
        <f t="shared" si="25"/>
        <v>2</v>
      </c>
      <c r="Q89" s="14">
        <f t="shared" si="26"/>
        <v>139</v>
      </c>
    </row>
    <row r="90" spans="1:17" x14ac:dyDescent="0.25">
      <c r="A90" s="7"/>
      <c r="B90" s="8">
        <v>4</v>
      </c>
      <c r="C90" s="26" t="s">
        <v>49</v>
      </c>
      <c r="D90" s="16">
        <v>109</v>
      </c>
      <c r="E90" s="16">
        <v>122</v>
      </c>
      <c r="F90" s="16"/>
      <c r="G90" s="16"/>
      <c r="H90" s="16"/>
      <c r="I90" s="16"/>
      <c r="J90" s="16"/>
      <c r="K90" s="16"/>
      <c r="L90" s="16"/>
      <c r="M90" s="16"/>
      <c r="N90" s="16"/>
      <c r="O90" s="29">
        <f t="shared" si="24"/>
        <v>231</v>
      </c>
      <c r="P90" s="35">
        <f t="shared" si="25"/>
        <v>2</v>
      </c>
      <c r="Q90" s="36">
        <f t="shared" si="26"/>
        <v>115.5</v>
      </c>
    </row>
    <row r="91" spans="1:17" x14ac:dyDescent="0.25">
      <c r="A91" s="7"/>
      <c r="B91" s="8">
        <v>5</v>
      </c>
      <c r="C91" s="26" t="s">
        <v>27</v>
      </c>
      <c r="D91" s="16">
        <v>140</v>
      </c>
      <c r="E91" s="16"/>
      <c r="F91" s="16"/>
      <c r="G91" s="16"/>
      <c r="H91" s="16"/>
      <c r="I91" s="16"/>
      <c r="J91" s="47"/>
      <c r="K91" s="16"/>
      <c r="L91" s="16"/>
      <c r="M91" s="16"/>
      <c r="N91" s="16"/>
      <c r="O91" s="29">
        <f t="shared" si="24"/>
        <v>140</v>
      </c>
      <c r="P91" s="13">
        <f t="shared" si="25"/>
        <v>1</v>
      </c>
      <c r="Q91" s="14">
        <f t="shared" si="26"/>
        <v>140</v>
      </c>
    </row>
    <row r="92" spans="1:17" x14ac:dyDescent="0.25">
      <c r="A92" s="7"/>
      <c r="B92" s="8">
        <v>6</v>
      </c>
      <c r="C92" s="26" t="s">
        <v>29</v>
      </c>
      <c r="D92" s="16">
        <v>129</v>
      </c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29">
        <f t="shared" si="24"/>
        <v>129</v>
      </c>
      <c r="P92" s="37">
        <f t="shared" si="25"/>
        <v>1</v>
      </c>
      <c r="Q92" s="34">
        <f t="shared" si="26"/>
        <v>129</v>
      </c>
    </row>
    <row r="93" spans="1:17" x14ac:dyDescent="0.25">
      <c r="A93" s="7"/>
      <c r="B93" s="8">
        <v>7</v>
      </c>
      <c r="C93" s="26" t="s">
        <v>54</v>
      </c>
      <c r="D93" s="17">
        <v>128</v>
      </c>
      <c r="E93" s="17"/>
      <c r="F93" s="17"/>
      <c r="G93" s="7"/>
      <c r="H93" s="17"/>
      <c r="I93" s="17"/>
      <c r="J93" s="7"/>
      <c r="K93" s="17"/>
      <c r="L93" s="17"/>
      <c r="M93" s="7"/>
      <c r="N93" s="7"/>
      <c r="O93" s="29">
        <f>SUM(D93,N93)</f>
        <v>128</v>
      </c>
      <c r="P93" s="37">
        <f>COUNTA(D93,N93)</f>
        <v>1</v>
      </c>
      <c r="Q93" s="34">
        <f>AVERAGE(D93,N93)</f>
        <v>128</v>
      </c>
    </row>
    <row r="94" spans="1:17" x14ac:dyDescent="0.25">
      <c r="A94" s="48" t="s">
        <v>45</v>
      </c>
      <c r="B94" s="48"/>
      <c r="C94" s="48"/>
      <c r="D94" s="17"/>
      <c r="E94" s="7"/>
      <c r="F94" s="7"/>
      <c r="G94" s="7"/>
      <c r="H94" s="17"/>
      <c r="I94" s="7"/>
      <c r="J94" s="7"/>
      <c r="K94" s="7"/>
      <c r="L94" s="7"/>
      <c r="M94" s="7"/>
      <c r="N94" s="7"/>
      <c r="O94" s="7"/>
      <c r="P94" s="7"/>
      <c r="Q94" s="28"/>
    </row>
    <row r="95" spans="1:17" x14ac:dyDescent="0.25">
      <c r="A95" s="7"/>
      <c r="B95" s="17">
        <v>1</v>
      </c>
      <c r="C95" s="26" t="s">
        <v>27</v>
      </c>
      <c r="D95" s="17"/>
      <c r="E95" s="7"/>
      <c r="F95" s="17"/>
      <c r="G95" s="17"/>
      <c r="H95" s="17"/>
      <c r="I95" s="7"/>
      <c r="J95" s="7"/>
      <c r="K95" s="7"/>
      <c r="L95" s="7"/>
      <c r="M95" s="7"/>
      <c r="N95" s="7"/>
      <c r="O95" s="29"/>
      <c r="P95" s="13">
        <f>COUNTA(D95:N95)</f>
        <v>0</v>
      </c>
      <c r="Q95" s="14" t="e">
        <f>AVERAGE(D95:N95)</f>
        <v>#DIV/0!</v>
      </c>
    </row>
    <row r="96" spans="1:17" x14ac:dyDescent="0.25">
      <c r="A96" s="7"/>
      <c r="B96" s="17"/>
      <c r="C96" s="26"/>
      <c r="D96" s="17"/>
      <c r="E96" s="7"/>
      <c r="F96" s="17"/>
      <c r="G96" s="7"/>
      <c r="H96" s="17"/>
      <c r="I96" s="7"/>
      <c r="J96" s="7"/>
      <c r="K96" s="7"/>
      <c r="L96" s="7"/>
      <c r="M96" s="7"/>
      <c r="N96" s="7"/>
      <c r="O96" s="29"/>
      <c r="P96" s="13">
        <f>COUNTA(D96:N96)</f>
        <v>0</v>
      </c>
      <c r="Q96" s="14" t="e">
        <f>AVERAGE(D96:N96)</f>
        <v>#DIV/0!</v>
      </c>
    </row>
    <row r="97" spans="1:17" x14ac:dyDescent="0.25">
      <c r="A97" s="7"/>
      <c r="B97" s="17"/>
      <c r="C97" s="26"/>
      <c r="D97" s="17"/>
      <c r="E97" s="7"/>
      <c r="F97" s="17"/>
      <c r="G97" s="7"/>
      <c r="H97" s="17"/>
      <c r="I97" s="7"/>
      <c r="J97" s="7"/>
      <c r="K97" s="7"/>
      <c r="L97" s="7"/>
      <c r="M97" s="7"/>
      <c r="N97" s="7"/>
      <c r="O97" s="29"/>
      <c r="P97" s="13">
        <f>COUNTA(D97:N97)</f>
        <v>0</v>
      </c>
      <c r="Q97" s="14" t="e">
        <f>AVERAGE(D97:N97)</f>
        <v>#DIV/0!</v>
      </c>
    </row>
    <row r="98" spans="1:17" x14ac:dyDescent="0.25">
      <c r="A98" s="7"/>
      <c r="B98" s="17"/>
      <c r="C98" s="26"/>
      <c r="D98" s="17"/>
      <c r="E98" s="7"/>
      <c r="F98" s="17"/>
      <c r="G98" s="7"/>
      <c r="H98" s="17"/>
      <c r="I98" s="7"/>
      <c r="J98" s="7"/>
      <c r="K98" s="7"/>
      <c r="L98" s="7"/>
      <c r="M98" s="7"/>
      <c r="N98" s="7"/>
      <c r="O98" s="29"/>
      <c r="P98" s="13"/>
      <c r="Q98" s="28"/>
    </row>
    <row r="99" spans="1:17" x14ac:dyDescent="0.25">
      <c r="A99" s="48" t="s">
        <v>46</v>
      </c>
      <c r="B99" s="48"/>
      <c r="C99" s="48"/>
      <c r="D99" s="17"/>
      <c r="E99" s="7"/>
      <c r="F99" s="17"/>
      <c r="G99" s="7"/>
      <c r="H99" s="17"/>
      <c r="I99" s="7"/>
      <c r="J99" s="7"/>
      <c r="K99" s="7"/>
      <c r="L99" s="7"/>
      <c r="M99" s="7"/>
      <c r="N99" s="7"/>
      <c r="O99" s="33"/>
      <c r="P99" s="7"/>
      <c r="Q99" s="28"/>
    </row>
    <row r="100" spans="1:17" x14ac:dyDescent="0.25">
      <c r="A100" s="7"/>
      <c r="B100" s="17">
        <v>1</v>
      </c>
      <c r="C100" s="26" t="s">
        <v>27</v>
      </c>
      <c r="D100" s="17"/>
      <c r="E100" s="7"/>
      <c r="F100" s="17"/>
      <c r="G100" s="17"/>
      <c r="H100" s="17"/>
      <c r="I100" s="7"/>
      <c r="J100" s="7"/>
      <c r="K100" s="7"/>
      <c r="L100" s="7"/>
      <c r="M100" s="7"/>
      <c r="N100" s="7"/>
      <c r="O100" s="29"/>
      <c r="P100" s="13">
        <f>COUNTA(D100:N100)</f>
        <v>0</v>
      </c>
      <c r="Q100" s="14" t="e">
        <f>AVERAGE(D100:N100)</f>
        <v>#DIV/0!</v>
      </c>
    </row>
    <row r="101" spans="1:17" x14ac:dyDescent="0.25">
      <c r="A101" s="7"/>
      <c r="B101" s="17"/>
      <c r="C101" s="26"/>
      <c r="D101" s="17"/>
      <c r="E101" s="7"/>
      <c r="F101" s="17"/>
      <c r="G101" s="7"/>
      <c r="H101" s="17"/>
      <c r="I101" s="7"/>
      <c r="J101" s="7"/>
      <c r="K101" s="7"/>
      <c r="L101" s="7"/>
      <c r="M101" s="7"/>
      <c r="N101" s="7"/>
      <c r="O101" s="29"/>
      <c r="P101" s="13">
        <f>COUNTA(D101:N101)</f>
        <v>0</v>
      </c>
      <c r="Q101" s="14" t="e">
        <f>AVERAGE(D101:N101)</f>
        <v>#DIV/0!</v>
      </c>
    </row>
    <row r="102" spans="1:17" x14ac:dyDescent="0.25">
      <c r="A102" s="7"/>
      <c r="B102" s="17"/>
      <c r="C102" s="26"/>
      <c r="D102" s="17"/>
      <c r="E102" s="7"/>
      <c r="F102" s="17"/>
      <c r="G102" s="7"/>
      <c r="H102" s="17"/>
      <c r="I102" s="7"/>
      <c r="J102" s="7"/>
      <c r="K102" s="7"/>
      <c r="L102" s="7"/>
      <c r="M102" s="7"/>
      <c r="N102" s="7"/>
      <c r="O102" s="29"/>
      <c r="P102" s="13">
        <f>COUNTA(D102:N102)</f>
        <v>0</v>
      </c>
      <c r="Q102" s="14" t="e">
        <f>AVERAGE(D102:N102)</f>
        <v>#DIV/0!</v>
      </c>
    </row>
    <row r="103" spans="1:17" x14ac:dyDescent="0.25">
      <c r="A103" s="7"/>
      <c r="B103" s="17"/>
      <c r="C103" s="26"/>
      <c r="D103" s="17"/>
      <c r="E103" s="7"/>
      <c r="F103" s="17"/>
      <c r="G103" s="7"/>
      <c r="H103" s="17"/>
      <c r="I103" s="7"/>
      <c r="J103" s="7"/>
      <c r="K103" s="7"/>
      <c r="L103" s="7"/>
      <c r="M103" s="7"/>
      <c r="N103" s="7"/>
      <c r="O103" s="29"/>
      <c r="P103" s="29"/>
      <c r="Q103" s="28"/>
    </row>
    <row r="104" spans="1:17" x14ac:dyDescent="0.25">
      <c r="A104" s="48" t="s">
        <v>47</v>
      </c>
      <c r="B104" s="48"/>
      <c r="C104" s="48"/>
      <c r="D104" s="17"/>
      <c r="E104" s="7"/>
      <c r="F104" s="17"/>
      <c r="G104" s="7"/>
      <c r="H104" s="17"/>
      <c r="I104" s="7"/>
      <c r="J104" s="7"/>
      <c r="K104" s="7"/>
      <c r="L104" s="7"/>
      <c r="M104" s="7"/>
      <c r="N104" s="7"/>
      <c r="O104" s="33"/>
      <c r="P104" s="7"/>
      <c r="Q104" s="28"/>
    </row>
    <row r="105" spans="1:17" x14ac:dyDescent="0.25">
      <c r="A105" s="7"/>
      <c r="B105" s="17">
        <v>1</v>
      </c>
      <c r="C105" s="26" t="s">
        <v>27</v>
      </c>
      <c r="D105" s="17"/>
      <c r="E105" s="7"/>
      <c r="F105" s="17"/>
      <c r="G105" s="17"/>
      <c r="H105" s="17"/>
      <c r="I105" s="7"/>
      <c r="J105" s="7"/>
      <c r="K105" s="7"/>
      <c r="L105" s="7"/>
      <c r="M105" s="7"/>
      <c r="N105" s="7"/>
      <c r="O105" s="29"/>
      <c r="P105" s="13">
        <f>COUNTA(D105:N105)</f>
        <v>0</v>
      </c>
      <c r="Q105" s="14" t="e">
        <f>AVERAGE(D105:N105)</f>
        <v>#DIV/0!</v>
      </c>
    </row>
    <row r="106" spans="1:17" x14ac:dyDescent="0.25">
      <c r="A106" s="7"/>
      <c r="B106" s="17"/>
      <c r="C106" s="26"/>
      <c r="D106" s="17"/>
      <c r="E106" s="7"/>
      <c r="F106" s="17"/>
      <c r="G106" s="7"/>
      <c r="H106" s="17"/>
      <c r="I106" s="7"/>
      <c r="J106" s="7"/>
      <c r="K106" s="7"/>
      <c r="L106" s="7"/>
      <c r="M106" s="7"/>
      <c r="N106" s="7"/>
      <c r="O106" s="29"/>
      <c r="P106" s="13">
        <f>COUNTA(D106:N106)</f>
        <v>0</v>
      </c>
      <c r="Q106" s="14" t="e">
        <f>AVERAGE(D106:N106)</f>
        <v>#DIV/0!</v>
      </c>
    </row>
    <row r="107" spans="1:17" x14ac:dyDescent="0.25">
      <c r="A107" s="7"/>
      <c r="B107" s="17"/>
      <c r="C107" s="26"/>
      <c r="D107" s="17"/>
      <c r="E107" s="7"/>
      <c r="F107" s="17"/>
      <c r="G107" s="7"/>
      <c r="H107" s="17"/>
      <c r="I107" s="7"/>
      <c r="J107" s="7"/>
      <c r="K107" s="7"/>
      <c r="L107" s="7"/>
      <c r="M107" s="7"/>
      <c r="N107" s="7"/>
      <c r="O107" s="29"/>
      <c r="P107" s="13">
        <f>COUNTA(D107:N107)</f>
        <v>0</v>
      </c>
      <c r="Q107" s="14" t="e">
        <f>AVERAGE(D107:N107)</f>
        <v>#DIV/0!</v>
      </c>
    </row>
    <row r="108" spans="1:17" x14ac:dyDescent="0.25">
      <c r="A108" s="7"/>
      <c r="B108" s="17"/>
      <c r="C108" s="26"/>
      <c r="D108" s="17"/>
      <c r="E108" s="7"/>
      <c r="F108" s="17"/>
      <c r="G108" s="7"/>
      <c r="H108" s="7"/>
      <c r="I108" s="7"/>
      <c r="J108" s="7"/>
      <c r="K108" s="7"/>
      <c r="L108" s="7"/>
      <c r="M108" s="7"/>
      <c r="N108" s="7"/>
      <c r="O108" s="29"/>
      <c r="P108" s="29"/>
      <c r="Q108" s="28"/>
    </row>
    <row r="109" spans="1:17" x14ac:dyDescent="0.25">
      <c r="A109" s="48" t="s">
        <v>48</v>
      </c>
      <c r="B109" s="48"/>
      <c r="C109" s="48"/>
      <c r="D109" s="38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40"/>
    </row>
    <row r="110" spans="1:17" x14ac:dyDescent="0.25">
      <c r="A110" s="7"/>
      <c r="B110" s="8">
        <f>RANK(O110,O110:O112)</f>
        <v>1</v>
      </c>
      <c r="C110" s="2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29">
        <f>SUM(D110:N110)</f>
        <v>0</v>
      </c>
      <c r="P110" s="13">
        <f>COUNTA(D110:N110)</f>
        <v>0</v>
      </c>
      <c r="Q110" s="14" t="e">
        <f>AVERAGE(D110:N110)</f>
        <v>#DIV/0!</v>
      </c>
    </row>
    <row r="111" spans="1:17" x14ac:dyDescent="0.25">
      <c r="A111" s="7"/>
      <c r="B111" s="8">
        <f>RANK(O111,O110:O112)</f>
        <v>1</v>
      </c>
      <c r="C111" s="2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29">
        <f>SUM(D111:N111)</f>
        <v>0</v>
      </c>
      <c r="P111" s="13">
        <f>COUNTA(D111:N111)</f>
        <v>0</v>
      </c>
      <c r="Q111" s="14" t="e">
        <f>AVERAGE(D111:N111)</f>
        <v>#DIV/0!</v>
      </c>
    </row>
    <row r="112" spans="1:17" x14ac:dyDescent="0.25">
      <c r="A112" s="7"/>
      <c r="B112" s="8">
        <f>RANK(O112,O110:O112)</f>
        <v>1</v>
      </c>
      <c r="C112" s="2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29">
        <f>SUM(D112:N112)</f>
        <v>0</v>
      </c>
      <c r="P112" s="41">
        <f>COUNTA(D112:N112)</f>
        <v>0</v>
      </c>
      <c r="Q112" s="14" t="e">
        <f>AVERAGE(D112:N112)</f>
        <v>#DIV/0!</v>
      </c>
    </row>
    <row r="113" spans="1:17" x14ac:dyDescent="0.25">
      <c r="A113" s="7"/>
      <c r="B113" s="7"/>
      <c r="C113" s="26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29"/>
      <c r="P113" s="29"/>
      <c r="Q113" s="28"/>
    </row>
    <row r="114" spans="1:17" x14ac:dyDescent="0.25">
      <c r="A114" s="7"/>
      <c r="B114" s="7"/>
      <c r="C114" s="26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28"/>
    </row>
    <row r="115" spans="1:17" x14ac:dyDescent="0.25">
      <c r="A115" s="7"/>
      <c r="B115" s="7"/>
      <c r="C115" s="26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28"/>
    </row>
    <row r="116" spans="1:17" x14ac:dyDescent="0.25">
      <c r="A116" s="7"/>
      <c r="B116" s="7"/>
      <c r="C116" s="26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28"/>
    </row>
    <row r="117" spans="1:17" x14ac:dyDescent="0.25">
      <c r="A117" s="7"/>
      <c r="B117" s="7"/>
      <c r="C117" s="26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28"/>
    </row>
    <row r="118" spans="1:17" x14ac:dyDescent="0.25">
      <c r="A118" s="7"/>
      <c r="B118" s="7"/>
      <c r="C118" s="26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28"/>
    </row>
    <row r="119" spans="1:17" x14ac:dyDescent="0.25">
      <c r="A119" s="7"/>
      <c r="B119" s="7"/>
      <c r="C119" s="26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28"/>
    </row>
    <row r="120" spans="1:17" x14ac:dyDescent="0.25">
      <c r="A120" s="7"/>
      <c r="B120" s="7"/>
      <c r="C120" s="26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28"/>
    </row>
    <row r="121" spans="1:17" x14ac:dyDescent="0.25">
      <c r="A121" s="7"/>
      <c r="B121" s="7"/>
      <c r="C121" s="26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28"/>
    </row>
    <row r="122" spans="1:17" x14ac:dyDescent="0.25">
      <c r="A122" s="7"/>
      <c r="B122" s="7"/>
      <c r="C122" s="26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28"/>
    </row>
    <row r="123" spans="1:17" x14ac:dyDescent="0.25">
      <c r="A123" s="7"/>
      <c r="B123" s="7"/>
      <c r="C123" s="26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28"/>
    </row>
    <row r="124" spans="1:17" x14ac:dyDescent="0.25">
      <c r="A124" s="7"/>
      <c r="B124" s="7"/>
      <c r="C124" s="26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28"/>
    </row>
    <row r="125" spans="1:17" x14ac:dyDescent="0.25">
      <c r="A125" s="7"/>
      <c r="B125" s="7"/>
      <c r="C125" s="26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28"/>
    </row>
  </sheetData>
  <sortState xmlns:xlrd2="http://schemas.microsoft.com/office/spreadsheetml/2017/richdata2" ref="C87:O93">
    <sortCondition descending="1" ref="O87:O93"/>
  </sortState>
  <mergeCells count="14">
    <mergeCell ref="A1:C1"/>
    <mergeCell ref="D1:Q1"/>
    <mergeCell ref="A3:C3"/>
    <mergeCell ref="A28:C28"/>
    <mergeCell ref="A40:C40"/>
    <mergeCell ref="A94:C94"/>
    <mergeCell ref="A99:C99"/>
    <mergeCell ref="A104:C104"/>
    <mergeCell ref="A109:C109"/>
    <mergeCell ref="A51:C51"/>
    <mergeCell ref="A64:E64"/>
    <mergeCell ref="A70:C70"/>
    <mergeCell ref="A78:C78"/>
    <mergeCell ref="A86:C86"/>
  </mergeCells>
  <hyperlinks>
    <hyperlink ref="C5" r:id="rId1" xr:uid="{00000000-0004-0000-0000-000000000000}"/>
  </hyperlinks>
  <pageMargins left="0.7" right="0.7" top="0.78749999999999998" bottom="0.78749999999999998" header="0.51180555555555496" footer="0.51180555555555496"/>
  <pageSetup paperSize="9" scale="7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Tabelle1!Druckbereich</vt:lpstr>
      <vt:lpstr>Tabelle1!Drucktitel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Doreen Meißner</dc:creator>
  <dc:description/>
  <cp:lastModifiedBy>Doreen Meißner</cp:lastModifiedBy>
  <cp:revision>8</cp:revision>
  <cp:lastPrinted>2022-07-09T13:30:24Z</cp:lastPrinted>
  <dcterms:created xsi:type="dcterms:W3CDTF">2022-04-06T03:53:02Z</dcterms:created>
  <dcterms:modified xsi:type="dcterms:W3CDTF">2023-03-05T08:30:48Z</dcterms:modified>
  <dc:language>de-DE</dc:language>
</cp:coreProperties>
</file>