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e2470af6ec7def/Desktop/"/>
    </mc:Choice>
  </mc:AlternateContent>
  <xr:revisionPtr revIDLastSave="0" documentId="8_{8B6ED1EF-18ED-4100-94F6-62C7C51A389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abelle1" sheetId="1" r:id="rId1"/>
  </sheets>
  <definedNames>
    <definedName name="_xlnm.Print_Area" localSheetId="0">Tabelle1!$A$1:$Q$107</definedName>
    <definedName name="_xlnm.Print_Titles" localSheetId="0">Tabelle1!$1:$2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00" i="1" l="1"/>
  <c r="O90" i="1"/>
  <c r="O95" i="1"/>
  <c r="Q26" i="1"/>
  <c r="P26" i="1"/>
  <c r="O25" i="1"/>
  <c r="Q48" i="1"/>
  <c r="P48" i="1"/>
  <c r="O46" i="1"/>
  <c r="Q107" i="1"/>
  <c r="P107" i="1"/>
  <c r="O105" i="1"/>
  <c r="Q106" i="1"/>
  <c r="P106" i="1"/>
  <c r="O107" i="1"/>
  <c r="Q105" i="1"/>
  <c r="P105" i="1"/>
  <c r="O106" i="1"/>
  <c r="Q102" i="1"/>
  <c r="P102" i="1"/>
  <c r="Q101" i="1"/>
  <c r="P101" i="1"/>
  <c r="Q100" i="1"/>
  <c r="P100" i="1"/>
  <c r="Q97" i="1"/>
  <c r="P97" i="1"/>
  <c r="Q96" i="1"/>
  <c r="P96" i="1"/>
  <c r="Q95" i="1"/>
  <c r="P95" i="1"/>
  <c r="Q92" i="1"/>
  <c r="P92" i="1"/>
  <c r="Q91" i="1"/>
  <c r="P91" i="1"/>
  <c r="Q90" i="1"/>
  <c r="P90" i="1"/>
  <c r="Q88" i="1"/>
  <c r="P88" i="1"/>
  <c r="O87" i="1"/>
  <c r="Q87" i="1"/>
  <c r="P87" i="1"/>
  <c r="O88" i="1"/>
  <c r="Q86" i="1"/>
  <c r="P86" i="1"/>
  <c r="O86" i="1"/>
  <c r="Q85" i="1"/>
  <c r="P85" i="1"/>
  <c r="O85" i="1"/>
  <c r="Q84" i="1"/>
  <c r="P84" i="1"/>
  <c r="O83" i="1"/>
  <c r="Q83" i="1"/>
  <c r="P83" i="1"/>
  <c r="O84" i="1"/>
  <c r="Q81" i="1"/>
  <c r="P81" i="1"/>
  <c r="O81" i="1"/>
  <c r="Q80" i="1"/>
  <c r="P80" i="1"/>
  <c r="O79" i="1"/>
  <c r="Q79" i="1"/>
  <c r="P79" i="1"/>
  <c r="O80" i="1"/>
  <c r="Q78" i="1"/>
  <c r="P78" i="1"/>
  <c r="O77" i="1"/>
  <c r="Q77" i="1"/>
  <c r="P77" i="1"/>
  <c r="O76" i="1"/>
  <c r="Q76" i="1"/>
  <c r="P76" i="1"/>
  <c r="O78" i="1"/>
  <c r="Q74" i="1"/>
  <c r="P74" i="1"/>
  <c r="O74" i="1"/>
  <c r="Q73" i="1"/>
  <c r="P73" i="1"/>
  <c r="O73" i="1"/>
  <c r="Q72" i="1"/>
  <c r="P72" i="1"/>
  <c r="O72" i="1"/>
  <c r="Q71" i="1"/>
  <c r="P71" i="1"/>
  <c r="O70" i="1"/>
  <c r="Q70" i="1"/>
  <c r="P70" i="1"/>
  <c r="O69" i="1"/>
  <c r="Q69" i="1"/>
  <c r="P69" i="1"/>
  <c r="O71" i="1"/>
  <c r="Q67" i="1"/>
  <c r="P67" i="1"/>
  <c r="O66" i="1"/>
  <c r="Q66" i="1"/>
  <c r="P66" i="1"/>
  <c r="O67" i="1"/>
  <c r="Q65" i="1"/>
  <c r="P65" i="1"/>
  <c r="O64" i="1"/>
  <c r="Q64" i="1"/>
  <c r="P64" i="1"/>
  <c r="O65" i="1"/>
  <c r="Q63" i="1"/>
  <c r="P63" i="1"/>
  <c r="O63" i="1"/>
  <c r="N61" i="1"/>
  <c r="M61" i="1"/>
  <c r="L61" i="1"/>
  <c r="K61" i="1"/>
  <c r="J61" i="1"/>
  <c r="I61" i="1"/>
  <c r="H61" i="1"/>
  <c r="G61" i="1"/>
  <c r="F61" i="1"/>
  <c r="E61" i="1"/>
  <c r="D61" i="1"/>
  <c r="Q60" i="1"/>
  <c r="P60" i="1"/>
  <c r="O60" i="1"/>
  <c r="Q59" i="1"/>
  <c r="P59" i="1"/>
  <c r="O59" i="1"/>
  <c r="Q58" i="1"/>
  <c r="P58" i="1"/>
  <c r="O58" i="1"/>
  <c r="Q57" i="1"/>
  <c r="P57" i="1"/>
  <c r="O56" i="1"/>
  <c r="Q56" i="1"/>
  <c r="P56" i="1"/>
  <c r="O55" i="1"/>
  <c r="Q55" i="1"/>
  <c r="P55" i="1"/>
  <c r="O57" i="1"/>
  <c r="Q54" i="1"/>
  <c r="P53" i="1"/>
  <c r="O54" i="1"/>
  <c r="Q53" i="1"/>
  <c r="P52" i="1"/>
  <c r="O52" i="1"/>
  <c r="Q52" i="1"/>
  <c r="P51" i="1"/>
  <c r="O53" i="1"/>
  <c r="Q51" i="1"/>
  <c r="P54" i="1"/>
  <c r="O51" i="1"/>
  <c r="N49" i="1"/>
  <c r="M49" i="1"/>
  <c r="L49" i="1"/>
  <c r="K49" i="1"/>
  <c r="J49" i="1"/>
  <c r="I49" i="1"/>
  <c r="H49" i="1"/>
  <c r="G49" i="1"/>
  <c r="F49" i="1"/>
  <c r="E49" i="1"/>
  <c r="D49" i="1"/>
  <c r="Q47" i="1"/>
  <c r="P47" i="1"/>
  <c r="O48" i="1"/>
  <c r="Q46" i="1"/>
  <c r="P46" i="1"/>
  <c r="O47" i="1"/>
  <c r="Q45" i="1"/>
  <c r="P45" i="1"/>
  <c r="O44" i="1"/>
  <c r="Q44" i="1"/>
  <c r="P44" i="1"/>
  <c r="O45" i="1"/>
  <c r="Q43" i="1"/>
  <c r="P43" i="1"/>
  <c r="O41" i="1"/>
  <c r="Q42" i="1"/>
  <c r="P42" i="1"/>
  <c r="O43" i="1"/>
  <c r="Q41" i="1"/>
  <c r="P41" i="1"/>
  <c r="O42" i="1"/>
  <c r="Q40" i="1"/>
  <c r="P40" i="1"/>
  <c r="O40" i="1"/>
  <c r="N38" i="1"/>
  <c r="M38" i="1"/>
  <c r="L38" i="1"/>
  <c r="K38" i="1"/>
  <c r="J38" i="1"/>
  <c r="I38" i="1"/>
  <c r="H38" i="1"/>
  <c r="G38" i="1"/>
  <c r="F38" i="1"/>
  <c r="E38" i="1"/>
  <c r="D38" i="1"/>
  <c r="Q37" i="1"/>
  <c r="P37" i="1"/>
  <c r="O35" i="1"/>
  <c r="Q36" i="1"/>
  <c r="P36" i="1"/>
  <c r="O37" i="1"/>
  <c r="Q35" i="1"/>
  <c r="P35" i="1"/>
  <c r="O32" i="1"/>
  <c r="Q34" i="1"/>
  <c r="P34" i="1"/>
  <c r="O36" i="1"/>
  <c r="Q33" i="1"/>
  <c r="P33" i="1"/>
  <c r="O33" i="1"/>
  <c r="Q32" i="1"/>
  <c r="P32" i="1"/>
  <c r="O30" i="1"/>
  <c r="Q31" i="1"/>
  <c r="P31" i="1"/>
  <c r="O34" i="1"/>
  <c r="Q30" i="1"/>
  <c r="P30" i="1"/>
  <c r="O31" i="1"/>
  <c r="Q29" i="1"/>
  <c r="P29" i="1"/>
  <c r="O29" i="1"/>
  <c r="N27" i="1"/>
  <c r="M27" i="1"/>
  <c r="L27" i="1"/>
  <c r="K27" i="1"/>
  <c r="J27" i="1"/>
  <c r="I27" i="1"/>
  <c r="H27" i="1"/>
  <c r="G27" i="1"/>
  <c r="F27" i="1"/>
  <c r="E27" i="1"/>
  <c r="D27" i="1"/>
  <c r="Q25" i="1"/>
  <c r="P25" i="1"/>
  <c r="O26" i="1"/>
  <c r="O16" i="1"/>
  <c r="Q24" i="1"/>
  <c r="P24" i="1"/>
  <c r="O22" i="1"/>
  <c r="Q23" i="1"/>
  <c r="P23" i="1"/>
  <c r="O21" i="1"/>
  <c r="Q22" i="1"/>
  <c r="P22" i="1"/>
  <c r="O24" i="1"/>
  <c r="Q21" i="1"/>
  <c r="P21" i="1"/>
  <c r="O19" i="1"/>
  <c r="Q20" i="1"/>
  <c r="P20" i="1"/>
  <c r="Q19" i="1"/>
  <c r="P19" i="1"/>
  <c r="O23" i="1"/>
  <c r="Q18" i="1"/>
  <c r="P18" i="1"/>
  <c r="O10" i="1"/>
  <c r="Q17" i="1"/>
  <c r="P17" i="1"/>
  <c r="O15" i="1"/>
  <c r="Q16" i="1"/>
  <c r="P16" i="1"/>
  <c r="O7" i="1"/>
  <c r="Q15" i="1"/>
  <c r="P15" i="1"/>
  <c r="O8" i="1"/>
  <c r="Q14" i="1"/>
  <c r="P14" i="1"/>
  <c r="O14" i="1"/>
  <c r="Q13" i="1"/>
  <c r="P13" i="1"/>
  <c r="O13" i="1"/>
  <c r="Q12" i="1"/>
  <c r="P12" i="1"/>
  <c r="O20" i="1"/>
  <c r="Q11" i="1"/>
  <c r="P11" i="1"/>
  <c r="O18" i="1"/>
  <c r="Q10" i="1"/>
  <c r="P10" i="1"/>
  <c r="O6" i="1"/>
  <c r="Q9" i="1"/>
  <c r="P9" i="1"/>
  <c r="O5" i="1"/>
  <c r="Q8" i="1"/>
  <c r="P8" i="1"/>
  <c r="O17" i="1"/>
  <c r="Q7" i="1"/>
  <c r="P7" i="1"/>
  <c r="O4" i="1"/>
  <c r="Q6" i="1"/>
  <c r="P6" i="1"/>
  <c r="O12" i="1"/>
  <c r="Q5" i="1"/>
  <c r="P5" i="1"/>
  <c r="O11" i="1"/>
  <c r="Q4" i="1"/>
  <c r="P4" i="1"/>
  <c r="O9" i="1"/>
  <c r="B107" i="1" l="1"/>
  <c r="B106" i="1"/>
  <c r="B105" i="1"/>
  <c r="B76" i="1"/>
  <c r="B29" i="1"/>
  <c r="B65" i="1"/>
  <c r="B84" i="1"/>
  <c r="B70" i="1"/>
  <c r="B41" i="1"/>
  <c r="B78" i="1"/>
  <c r="B69" i="1"/>
  <c r="B83" i="1"/>
  <c r="B36" i="1"/>
  <c r="B64" i="1"/>
  <c r="B73" i="1"/>
  <c r="B87" i="1"/>
  <c r="B43" i="1"/>
  <c r="B47" i="1"/>
  <c r="B74" i="1"/>
  <c r="B88" i="1"/>
  <c r="B79" i="1"/>
  <c r="B40" i="1"/>
  <c r="B44" i="1"/>
  <c r="B85" i="1"/>
  <c r="B66" i="1"/>
  <c r="B71" i="1"/>
  <c r="B80" i="1"/>
  <c r="B45" i="1"/>
  <c r="B81" i="1"/>
  <c r="B63" i="1"/>
  <c r="B67" i="1"/>
  <c r="B72" i="1"/>
  <c r="B77" i="1"/>
  <c r="B86" i="1"/>
  <c r="B42" i="1"/>
  <c r="B46" i="1"/>
  <c r="B33" i="1"/>
  <c r="B34" i="1"/>
  <c r="B32" i="1"/>
  <c r="B30" i="1"/>
  <c r="B31" i="1"/>
  <c r="B35" i="1"/>
  <c r="B37" i="1"/>
</calcChain>
</file>

<file path=xl/sharedStrings.xml><?xml version="1.0" encoding="utf-8"?>
<sst xmlns="http://schemas.openxmlformats.org/spreadsheetml/2006/main" count="118" uniqueCount="70">
  <si>
    <t>MEISTERSCHÜTZEN</t>
  </si>
  <si>
    <t xml:space="preserve">                     Jahreswertung 2022                                           Stand: 05.04.2022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</si>
  <si>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</si>
  <si>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</si>
  <si>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</si>
  <si>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</si>
  <si>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</si>
  <si>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</si>
  <si>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</si>
  <si>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</si>
  <si>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</si>
  <si>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</si>
  <si>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</si>
  <si>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</si>
  <si>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</si>
  <si>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</si>
  <si>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</si>
  <si>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</si>
  <si>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</si>
  <si>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</si>
  <si>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Bruchpilot75</t>
  </si>
  <si>
    <t>QR10</t>
  </si>
  <si>
    <t>kietze</t>
  </si>
  <si>
    <t>Isignix</t>
  </si>
  <si>
    <t>Stef@n</t>
  </si>
  <si>
    <t>-FLX-</t>
  </si>
  <si>
    <t>tintifax</t>
  </si>
  <si>
    <t>Robotair</t>
  </si>
  <si>
    <t>YinYang69</t>
  </si>
  <si>
    <t>le_petit_Dibow</t>
  </si>
  <si>
    <t>4Paws</t>
  </si>
  <si>
    <t>Kruemelgirl</t>
  </si>
  <si>
    <t>Wenger7</t>
  </si>
  <si>
    <t>Crave0911</t>
  </si>
  <si>
    <t>Harry_01</t>
  </si>
  <si>
    <t>Teodorus</t>
  </si>
  <si>
    <t>Waldmeister1311</t>
  </si>
  <si>
    <t>Theorist</t>
  </si>
  <si>
    <t>kochityp43</t>
  </si>
  <si>
    <t>Strindberg</t>
  </si>
  <si>
    <t>AndreasJ</t>
  </si>
  <si>
    <t>tobme</t>
  </si>
  <si>
    <t>Jader35</t>
  </si>
  <si>
    <t>Ges.</t>
  </si>
  <si>
    <t>Teilnehmer/innen</t>
  </si>
  <si>
    <t>Luftgewehr 40 Schuss</t>
  </si>
  <si>
    <t>rentec</t>
  </si>
  <si>
    <t>StefanD</t>
  </si>
  <si>
    <t>Quigon</t>
  </si>
  <si>
    <t>evil-unicorn</t>
  </si>
  <si>
    <t>mathiasxyz</t>
  </si>
  <si>
    <t>LuPi Auflage</t>
  </si>
  <si>
    <t>X-Six</t>
  </si>
  <si>
    <t>Andy1969</t>
  </si>
  <si>
    <t>Maggy1960</t>
  </si>
  <si>
    <t>MIZZ105</t>
  </si>
  <si>
    <t>Luftgewehr, aufgelegt</t>
  </si>
  <si>
    <t>mivo1965</t>
  </si>
  <si>
    <t>kruemelgirl</t>
  </si>
  <si>
    <t>Pardinchen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</si>
  <si>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</si>
  <si>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</si>
  <si>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</si>
  <si>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</si>
  <si>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</si>
  <si>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</si>
  <si>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</si>
  <si>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</si>
  <si>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</si>
  <si>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holgeraussoest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</si>
</sst>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43">
    <xf numFmtId="0" fontId="0" fillId="0" borderId="0" xfId="0"/>
    <xf numFmtId="0" fontId="0" fillId="3" borderId="2" xfId="0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6" borderId="3" xfId="0" applyFont="1" applyFill="1" applyBorder="1" applyAlignment="1">
      <alignment horizontal="right" vertical="center"/>
    </xf>
    <xf numFmtId="0" fontId="0" fillId="6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4" fillId="0" borderId="3" xfId="1" applyFont="1" applyBorder="1" applyAlignment="1" applyProtection="1">
      <alignment vertical="center"/>
    </xf>
    <xf numFmtId="0" fontId="0" fillId="3" borderId="3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3" fontId="0" fillId="6" borderId="3" xfId="0" applyNumberFormat="1" applyFont="1" applyFill="1" applyBorder="1" applyAlignment="1">
      <alignment horizontal="right" vertical="center"/>
    </xf>
    <xf numFmtId="0" fontId="0" fillId="0" borderId="3" xfId="0" applyFont="1" applyBorder="1"/>
    <xf numFmtId="0" fontId="0" fillId="0" borderId="1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/>
    <xf numFmtId="164" fontId="0" fillId="0" borderId="3" xfId="0" applyNumberFormat="1" applyFont="1" applyBorder="1" applyAlignment="1">
      <alignment horizontal="center" vertical="center"/>
    </xf>
    <xf numFmtId="164" fontId="0" fillId="6" borderId="3" xfId="0" applyNumberFormat="1" applyFont="1" applyFill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6" borderId="1" xfId="0" applyFont="1" applyFill="1" applyBorder="1"/>
    <xf numFmtId="0" fontId="0" fillId="0" borderId="4" xfId="0" applyFont="1" applyBorder="1"/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/>
    <xf numFmtId="0" fontId="0" fillId="6" borderId="1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/>
    <xf numFmtId="0" fontId="0" fillId="6" borderId="6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Font="1" applyBorder="1" applyAlignment="1">
      <alignment horizontal="center" vertical="center"/>
    </xf>
    <xf numFmtId="0" fontId="0" fillId="6" borderId="1" xfId="0" applyFont="1" applyFill="1" applyBorder="1" applyAlignment="1">
      <alignment horizontal="right" vertical="center"/>
    </xf>
    <xf numFmtId="0" fontId="0" fillId="6" borderId="3" xfId="0" applyFont="1" applyFill="1" applyBorder="1"/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0"/>
  <sheetViews>
    <sheetView tabSelected="1" topLeftCell="A22" zoomScaleNormal="100" workbookViewId="0">
      <selection activeCell="C63" sqref="C63:O67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2" t="s">
        <v>0</v>
      </c>
      <c r="B1" s="42"/>
      <c r="C1" s="42"/>
      <c r="D1" s="42" t="s">
        <v>1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17" x14ac:dyDescent="0.25">
      <c r="A2" s="1" t="s">
        <v>2</v>
      </c>
      <c r="B2" s="2" t="s">
        <v>3</v>
      </c>
      <c r="C2" s="2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4" t="s">
        <v>16</v>
      </c>
      <c r="P2" s="5" t="s">
        <v>17</v>
      </c>
      <c r="Q2" s="5" t="s">
        <v>18</v>
      </c>
    </row>
    <row r="3" spans="1:17" x14ac:dyDescent="0.25">
      <c r="A3" s="41" t="s">
        <v>19</v>
      </c>
      <c r="B3" s="41"/>
      <c r="C3" s="4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23</v>
      </c>
      <c r="D4" s="10">
        <v>375</v>
      </c>
      <c r="E4" s="11">
        <v>378</v>
      </c>
      <c r="F4" s="11">
        <v>379</v>
      </c>
      <c r="G4" s="11">
        <v>374</v>
      </c>
      <c r="H4" s="11">
        <v>375</v>
      </c>
      <c r="I4" s="11"/>
      <c r="J4" s="11"/>
      <c r="K4" s="11"/>
      <c r="L4" s="11"/>
      <c r="M4" s="11"/>
      <c r="N4" s="11"/>
      <c r="O4" s="12">
        <f t="shared" ref="O4:O26" si="0">SUM(D4:N4)</f>
        <v>1881</v>
      </c>
      <c r="P4" s="13">
        <f t="shared" ref="P4:P26" si="1">COUNTA(D4:N4)</f>
        <v>5</v>
      </c>
      <c r="Q4" s="13">
        <f t="shared" ref="Q4:Q26" si="2">AVERAGE(D4:N4)</f>
        <v>376.2</v>
      </c>
    </row>
    <row r="5" spans="1:17" x14ac:dyDescent="0.25">
      <c r="A5" s="7"/>
      <c r="B5" s="8">
        <v>2</v>
      </c>
      <c r="C5" s="9" t="s">
        <v>25</v>
      </c>
      <c r="D5" s="14">
        <v>375</v>
      </c>
      <c r="E5" s="15">
        <v>376</v>
      </c>
      <c r="F5" s="15">
        <v>374</v>
      </c>
      <c r="G5" s="15">
        <v>367</v>
      </c>
      <c r="H5" s="15">
        <v>372</v>
      </c>
      <c r="I5" s="15"/>
      <c r="J5" s="15"/>
      <c r="K5" s="15"/>
      <c r="L5" s="15"/>
      <c r="M5" s="15"/>
      <c r="N5" s="15"/>
      <c r="O5" s="38">
        <f t="shared" si="0"/>
        <v>1864</v>
      </c>
      <c r="P5" s="13">
        <f t="shared" si="1"/>
        <v>5</v>
      </c>
      <c r="Q5" s="13">
        <f t="shared" si="2"/>
        <v>372.8</v>
      </c>
    </row>
    <row r="6" spans="1:17" x14ac:dyDescent="0.25">
      <c r="A6" s="7"/>
      <c r="B6" s="8">
        <v>3</v>
      </c>
      <c r="C6" s="9" t="s">
        <v>26</v>
      </c>
      <c r="D6" s="10">
        <v>364</v>
      </c>
      <c r="E6" s="11">
        <v>373</v>
      </c>
      <c r="F6" s="11">
        <v>377</v>
      </c>
      <c r="G6" s="11">
        <v>370</v>
      </c>
      <c r="H6" s="11">
        <v>371</v>
      </c>
      <c r="I6" s="11"/>
      <c r="J6" s="11"/>
      <c r="K6" s="11"/>
      <c r="L6" s="11"/>
      <c r="M6" s="11"/>
      <c r="N6" s="11"/>
      <c r="O6" s="12">
        <f t="shared" si="0"/>
        <v>1855</v>
      </c>
      <c r="P6" s="13">
        <f t="shared" si="1"/>
        <v>5</v>
      </c>
      <c r="Q6" s="13">
        <f t="shared" si="2"/>
        <v>371</v>
      </c>
    </row>
    <row r="7" spans="1:17" x14ac:dyDescent="0.25">
      <c r="A7" s="7"/>
      <c r="B7" s="8">
        <v>4</v>
      </c>
      <c r="C7" s="9" t="s">
        <v>32</v>
      </c>
      <c r="D7" s="11">
        <v>352</v>
      </c>
      <c r="E7" s="11">
        <v>361</v>
      </c>
      <c r="F7" s="11">
        <v>356</v>
      </c>
      <c r="G7" s="11">
        <v>356</v>
      </c>
      <c r="H7" s="11">
        <v>364</v>
      </c>
      <c r="I7" s="11"/>
      <c r="J7" s="11"/>
      <c r="K7" s="11"/>
      <c r="L7" s="11"/>
      <c r="M7" s="11"/>
      <c r="N7" s="11"/>
      <c r="O7" s="39">
        <f t="shared" si="0"/>
        <v>1789</v>
      </c>
      <c r="P7" s="13">
        <f t="shared" si="1"/>
        <v>5</v>
      </c>
      <c r="Q7" s="13">
        <f t="shared" si="2"/>
        <v>357.8</v>
      </c>
    </row>
    <row r="8" spans="1:17" x14ac:dyDescent="0.25">
      <c r="A8" s="7"/>
      <c r="B8" s="8">
        <v>5</v>
      </c>
      <c r="C8" s="9" t="s">
        <v>31</v>
      </c>
      <c r="D8" s="10">
        <v>358</v>
      </c>
      <c r="E8" s="11">
        <v>355</v>
      </c>
      <c r="F8" s="11">
        <v>358</v>
      </c>
      <c r="G8" s="11">
        <v>348</v>
      </c>
      <c r="H8" s="11">
        <v>358</v>
      </c>
      <c r="I8" s="11"/>
      <c r="J8" s="11"/>
      <c r="K8" s="11"/>
      <c r="L8" s="11"/>
      <c r="M8" s="11"/>
      <c r="N8" s="11"/>
      <c r="O8" s="12">
        <f t="shared" si="0"/>
        <v>1777</v>
      </c>
      <c r="P8" s="13">
        <f t="shared" si="1"/>
        <v>5</v>
      </c>
      <c r="Q8" s="13">
        <f t="shared" si="2"/>
        <v>355.4</v>
      </c>
    </row>
    <row r="9" spans="1:17" x14ac:dyDescent="0.25">
      <c r="A9" s="7"/>
      <c r="B9" s="8">
        <v>6</v>
      </c>
      <c r="C9" s="9" t="s">
        <v>20</v>
      </c>
      <c r="D9" s="10">
        <v>358</v>
      </c>
      <c r="E9" s="11">
        <v>348</v>
      </c>
      <c r="F9" s="11">
        <v>356</v>
      </c>
      <c r="G9" s="11">
        <v>360</v>
      </c>
      <c r="H9" s="11">
        <v>353</v>
      </c>
      <c r="I9" s="11"/>
      <c r="J9" s="11"/>
      <c r="K9" s="11"/>
      <c r="L9" s="11"/>
      <c r="M9" s="11"/>
      <c r="N9" s="11"/>
      <c r="O9" s="12">
        <f t="shared" si="0"/>
        <v>1775</v>
      </c>
      <c r="P9" s="13">
        <f t="shared" si="1"/>
        <v>5</v>
      </c>
      <c r="Q9" s="13">
        <f t="shared" si="2"/>
        <v>355</v>
      </c>
    </row>
    <row r="10" spans="1:17" x14ac:dyDescent="0.25">
      <c r="A10" s="7"/>
      <c r="B10" s="8">
        <v>7</v>
      </c>
      <c r="C10" s="9" t="s">
        <v>34</v>
      </c>
      <c r="D10" s="10">
        <v>355</v>
      </c>
      <c r="E10" s="11">
        <v>353</v>
      </c>
      <c r="F10" s="11">
        <v>353</v>
      </c>
      <c r="G10" s="11">
        <v>351</v>
      </c>
      <c r="H10" s="11">
        <v>354</v>
      </c>
      <c r="I10" s="11"/>
      <c r="J10" s="11"/>
      <c r="K10" s="11"/>
      <c r="L10" s="11"/>
      <c r="M10" s="11"/>
      <c r="N10" s="11"/>
      <c r="O10" s="12">
        <f t="shared" si="0"/>
        <v>1766</v>
      </c>
      <c r="P10" s="13">
        <f t="shared" si="1"/>
        <v>5</v>
      </c>
      <c r="Q10" s="13">
        <f t="shared" si="2"/>
        <v>353.2</v>
      </c>
    </row>
    <row r="11" spans="1:17" x14ac:dyDescent="0.25">
      <c r="A11" s="7"/>
      <c r="B11" s="8">
        <v>8</v>
      </c>
      <c r="C11" s="9" t="s">
        <v>21</v>
      </c>
      <c r="D11" s="10">
        <v>380</v>
      </c>
      <c r="E11" s="11">
        <v>383</v>
      </c>
      <c r="F11" s="11">
        <v>388</v>
      </c>
      <c r="G11" s="11">
        <v>386</v>
      </c>
      <c r="H11" s="11"/>
      <c r="I11" s="11"/>
      <c r="J11" s="11"/>
      <c r="K11" s="11"/>
      <c r="L11" s="11"/>
      <c r="M11" s="11"/>
      <c r="N11" s="11"/>
      <c r="O11" s="12">
        <f t="shared" si="0"/>
        <v>1537</v>
      </c>
      <c r="P11" s="13">
        <f t="shared" si="1"/>
        <v>4</v>
      </c>
      <c r="Q11" s="13">
        <f t="shared" si="2"/>
        <v>384.25</v>
      </c>
    </row>
    <row r="12" spans="1:17" x14ac:dyDescent="0.25">
      <c r="A12" s="7"/>
      <c r="B12" s="8">
        <v>9</v>
      </c>
      <c r="C12" s="9" t="s">
        <v>22</v>
      </c>
      <c r="D12" s="10">
        <v>378</v>
      </c>
      <c r="E12" s="11">
        <v>375</v>
      </c>
      <c r="F12" s="11">
        <v>383</v>
      </c>
      <c r="G12" s="11">
        <v>377</v>
      </c>
      <c r="H12" s="11"/>
      <c r="I12" s="11"/>
      <c r="J12" s="11"/>
      <c r="K12" s="11"/>
      <c r="L12" s="11"/>
      <c r="M12" s="11"/>
      <c r="N12" s="11"/>
      <c r="O12" s="12">
        <f t="shared" si="0"/>
        <v>1513</v>
      </c>
      <c r="P12" s="13">
        <f t="shared" si="1"/>
        <v>4</v>
      </c>
      <c r="Q12" s="13">
        <f t="shared" si="2"/>
        <v>378.25</v>
      </c>
    </row>
    <row r="13" spans="1:17" x14ac:dyDescent="0.25">
      <c r="A13" s="7"/>
      <c r="B13" s="8">
        <v>10</v>
      </c>
      <c r="C13" s="9" t="s">
        <v>29</v>
      </c>
      <c r="D13" s="10">
        <v>374</v>
      </c>
      <c r="E13" s="11">
        <v>360</v>
      </c>
      <c r="F13" s="11">
        <v>363</v>
      </c>
      <c r="G13" s="11">
        <v>364</v>
      </c>
      <c r="H13" s="11"/>
      <c r="I13" s="11"/>
      <c r="J13" s="11"/>
      <c r="K13" s="11"/>
      <c r="L13" s="11"/>
      <c r="M13" s="11"/>
      <c r="N13" s="11"/>
      <c r="O13" s="12">
        <f t="shared" si="0"/>
        <v>1461</v>
      </c>
      <c r="P13" s="13">
        <f t="shared" si="1"/>
        <v>4</v>
      </c>
      <c r="Q13" s="13">
        <f t="shared" si="2"/>
        <v>365.25</v>
      </c>
    </row>
    <row r="14" spans="1:17" x14ac:dyDescent="0.25">
      <c r="A14" s="7"/>
      <c r="B14" s="8">
        <v>11</v>
      </c>
      <c r="C14" s="9" t="s">
        <v>30</v>
      </c>
      <c r="D14" s="10">
        <v>364</v>
      </c>
      <c r="E14" s="11">
        <v>358</v>
      </c>
      <c r="F14" s="11">
        <v>364</v>
      </c>
      <c r="G14" s="11">
        <v>354</v>
      </c>
      <c r="H14" s="11"/>
      <c r="I14" s="11"/>
      <c r="J14" s="11"/>
      <c r="K14" s="11"/>
      <c r="L14" s="11"/>
      <c r="M14" s="11"/>
      <c r="N14" s="11"/>
      <c r="O14" s="12">
        <f t="shared" si="0"/>
        <v>1440</v>
      </c>
      <c r="P14" s="13">
        <f t="shared" si="1"/>
        <v>4</v>
      </c>
      <c r="Q14" s="13">
        <f t="shared" si="2"/>
        <v>360</v>
      </c>
    </row>
    <row r="15" spans="1:17" x14ac:dyDescent="0.25">
      <c r="A15" s="7"/>
      <c r="B15" s="8">
        <v>12</v>
      </c>
      <c r="C15" s="9" t="s">
        <v>33</v>
      </c>
      <c r="D15" s="10">
        <v>359</v>
      </c>
      <c r="E15" s="11">
        <v>355</v>
      </c>
      <c r="F15" s="11">
        <v>355</v>
      </c>
      <c r="G15" s="11">
        <v>356</v>
      </c>
      <c r="H15" s="11"/>
      <c r="I15" s="11"/>
      <c r="J15" s="11"/>
      <c r="K15" s="11"/>
      <c r="L15" s="11"/>
      <c r="M15" s="11"/>
      <c r="N15" s="11"/>
      <c r="O15" s="12">
        <f t="shared" si="0"/>
        <v>1425</v>
      </c>
      <c r="P15" s="13">
        <f t="shared" si="1"/>
        <v>4</v>
      </c>
      <c r="Q15" s="13">
        <f t="shared" si="2"/>
        <v>356.25</v>
      </c>
    </row>
    <row r="16" spans="1:17" x14ac:dyDescent="0.25">
      <c r="A16" s="7"/>
      <c r="B16" s="8">
        <v>13</v>
      </c>
      <c r="C16" s="9" t="s">
        <v>41</v>
      </c>
      <c r="D16" s="10"/>
      <c r="E16" s="11">
        <v>338</v>
      </c>
      <c r="F16" s="11">
        <v>336</v>
      </c>
      <c r="G16" s="11">
        <v>341</v>
      </c>
      <c r="H16" s="11">
        <v>356</v>
      </c>
      <c r="I16" s="11"/>
      <c r="J16" s="11"/>
      <c r="K16" s="11"/>
      <c r="L16" s="11"/>
      <c r="M16" s="11"/>
      <c r="N16" s="11"/>
      <c r="O16" s="12">
        <f t="shared" si="0"/>
        <v>1371</v>
      </c>
      <c r="P16" s="13">
        <f t="shared" si="1"/>
        <v>4</v>
      </c>
      <c r="Q16" s="13">
        <f t="shared" si="2"/>
        <v>342.75</v>
      </c>
    </row>
    <row r="17" spans="1:17" x14ac:dyDescent="0.25">
      <c r="A17" s="7"/>
      <c r="B17" s="8">
        <v>14</v>
      </c>
      <c r="C17" s="16" t="s">
        <v>24</v>
      </c>
      <c r="D17" s="10">
        <v>373</v>
      </c>
      <c r="E17" s="11">
        <v>376</v>
      </c>
      <c r="F17" s="11">
        <v>382</v>
      </c>
      <c r="G17" s="11"/>
      <c r="H17" s="11"/>
      <c r="I17" s="11"/>
      <c r="J17" s="11"/>
      <c r="K17" s="11"/>
      <c r="L17" s="11"/>
      <c r="M17" s="11"/>
      <c r="N17" s="11"/>
      <c r="O17" s="12">
        <f t="shared" si="0"/>
        <v>1131</v>
      </c>
      <c r="P17" s="13">
        <f t="shared" si="1"/>
        <v>3</v>
      </c>
      <c r="Q17" s="13">
        <f t="shared" si="2"/>
        <v>377</v>
      </c>
    </row>
    <row r="18" spans="1:17" x14ac:dyDescent="0.25">
      <c r="A18" s="7"/>
      <c r="B18" s="8">
        <v>15</v>
      </c>
      <c r="C18" s="9" t="s">
        <v>27</v>
      </c>
      <c r="D18" s="10">
        <v>365</v>
      </c>
      <c r="E18" s="11">
        <v>367</v>
      </c>
      <c r="F18" s="11">
        <v>375</v>
      </c>
      <c r="G18" s="11"/>
      <c r="H18" s="11"/>
      <c r="I18" s="11"/>
      <c r="J18" s="11"/>
      <c r="K18" s="11"/>
      <c r="L18" s="11"/>
      <c r="M18" s="11"/>
      <c r="N18" s="11"/>
      <c r="O18" s="12">
        <f t="shared" si="0"/>
        <v>1107</v>
      </c>
      <c r="P18" s="13">
        <f t="shared" si="1"/>
        <v>3</v>
      </c>
      <c r="Q18" s="13">
        <f t="shared" si="2"/>
        <v>369</v>
      </c>
    </row>
    <row r="19" spans="1:17" x14ac:dyDescent="0.25">
      <c r="A19" s="7"/>
      <c r="B19" s="8">
        <v>16</v>
      </c>
      <c r="C19" s="9" t="s">
        <v>37</v>
      </c>
      <c r="D19" s="10">
        <v>366</v>
      </c>
      <c r="E19" s="11">
        <v>368</v>
      </c>
      <c r="F19" s="11">
        <v>371</v>
      </c>
      <c r="G19" s="11"/>
      <c r="H19" s="11"/>
      <c r="I19" s="11"/>
      <c r="J19" s="11"/>
      <c r="K19" s="11"/>
      <c r="L19" s="11"/>
      <c r="M19" s="11"/>
      <c r="N19" s="11"/>
      <c r="O19" s="12">
        <f t="shared" si="0"/>
        <v>1105</v>
      </c>
      <c r="P19" s="13">
        <f t="shared" si="1"/>
        <v>3</v>
      </c>
      <c r="Q19" s="13">
        <f t="shared" si="2"/>
        <v>368.33333333333331</v>
      </c>
    </row>
    <row r="20" spans="1:17" x14ac:dyDescent="0.25">
      <c r="A20" s="7"/>
      <c r="B20" s="8">
        <v>17</v>
      </c>
      <c r="C20" s="9" t="s">
        <v>28</v>
      </c>
      <c r="D20" s="10">
        <v>364</v>
      </c>
      <c r="E20" s="11">
        <v>367</v>
      </c>
      <c r="F20" s="11">
        <v>369</v>
      </c>
      <c r="G20" s="11"/>
      <c r="H20" s="11"/>
      <c r="I20" s="11"/>
      <c r="J20" s="11"/>
      <c r="K20" s="11"/>
      <c r="L20" s="11"/>
      <c r="M20" s="11"/>
      <c r="N20" s="11"/>
      <c r="O20" s="12">
        <f t="shared" si="0"/>
        <v>1100</v>
      </c>
      <c r="P20" s="13">
        <f t="shared" si="1"/>
        <v>3</v>
      </c>
      <c r="Q20" s="13">
        <f t="shared" si="2"/>
        <v>366.66666666666669</v>
      </c>
    </row>
    <row r="21" spans="1:17" x14ac:dyDescent="0.25">
      <c r="A21" s="7"/>
      <c r="B21" s="8">
        <v>18</v>
      </c>
      <c r="C21" s="9" t="s">
        <v>39</v>
      </c>
      <c r="D21" s="10">
        <v>349</v>
      </c>
      <c r="E21" s="11">
        <v>341</v>
      </c>
      <c r="F21" s="11">
        <v>333</v>
      </c>
      <c r="G21" s="11"/>
      <c r="H21" s="11"/>
      <c r="I21" s="11"/>
      <c r="J21" s="11"/>
      <c r="K21" s="11"/>
      <c r="L21" s="11"/>
      <c r="M21" s="11"/>
      <c r="N21" s="11"/>
      <c r="O21" s="12">
        <f t="shared" si="0"/>
        <v>1023</v>
      </c>
      <c r="P21" s="13">
        <f t="shared" si="1"/>
        <v>3</v>
      </c>
      <c r="Q21" s="13">
        <f t="shared" si="2"/>
        <v>341</v>
      </c>
    </row>
    <row r="22" spans="1:17" x14ac:dyDescent="0.25">
      <c r="A22" s="7"/>
      <c r="B22" s="8">
        <v>19</v>
      </c>
      <c r="C22" s="9" t="s">
        <v>40</v>
      </c>
      <c r="D22" s="10">
        <v>345</v>
      </c>
      <c r="E22" s="11">
        <v>335</v>
      </c>
      <c r="F22" s="11">
        <v>331</v>
      </c>
      <c r="G22" s="11"/>
      <c r="H22" s="11"/>
      <c r="I22" s="11"/>
      <c r="J22" s="11"/>
      <c r="K22" s="11"/>
      <c r="L22" s="11"/>
      <c r="M22" s="11"/>
      <c r="N22" s="11"/>
      <c r="O22" s="12">
        <f t="shared" si="0"/>
        <v>1011</v>
      </c>
      <c r="P22" s="13">
        <f t="shared" si="1"/>
        <v>3</v>
      </c>
      <c r="Q22" s="13">
        <f t="shared" si="2"/>
        <v>337</v>
      </c>
    </row>
    <row r="23" spans="1:17" x14ac:dyDescent="0.25">
      <c r="A23" s="7"/>
      <c r="B23" s="8">
        <v>20</v>
      </c>
      <c r="C23" s="9" t="s">
        <v>35</v>
      </c>
      <c r="D23" s="10">
        <v>385</v>
      </c>
      <c r="E23" s="11"/>
      <c r="F23" s="11">
        <v>385</v>
      </c>
      <c r="G23" s="11"/>
      <c r="H23" s="11"/>
      <c r="I23" s="11"/>
      <c r="J23" s="11"/>
      <c r="K23" s="11"/>
      <c r="L23" s="11"/>
      <c r="M23" s="11"/>
      <c r="N23" s="11"/>
      <c r="O23" s="12">
        <f t="shared" si="0"/>
        <v>770</v>
      </c>
      <c r="P23" s="13">
        <f t="shared" si="1"/>
        <v>2</v>
      </c>
      <c r="Q23" s="13">
        <f t="shared" si="2"/>
        <v>385</v>
      </c>
    </row>
    <row r="24" spans="1:17" x14ac:dyDescent="0.25">
      <c r="A24" s="7"/>
      <c r="B24" s="8">
        <v>21</v>
      </c>
      <c r="C24" s="9" t="s">
        <v>38</v>
      </c>
      <c r="D24" s="10">
        <v>360</v>
      </c>
      <c r="E24" s="11"/>
      <c r="F24" s="11">
        <v>370</v>
      </c>
      <c r="G24" s="11"/>
      <c r="H24" s="11"/>
      <c r="I24" s="11"/>
      <c r="J24" s="11"/>
      <c r="K24" s="11"/>
      <c r="L24" s="11"/>
      <c r="M24" s="11"/>
      <c r="N24" s="11"/>
      <c r="O24" s="12">
        <f t="shared" si="0"/>
        <v>730</v>
      </c>
      <c r="P24" s="13">
        <f t="shared" si="1"/>
        <v>2</v>
      </c>
      <c r="Q24" s="13">
        <f t="shared" si="2"/>
        <v>365</v>
      </c>
    </row>
    <row r="25" spans="1:17" x14ac:dyDescent="0.25">
      <c r="A25" s="7"/>
      <c r="B25" s="8">
        <v>22</v>
      </c>
      <c r="C25" s="9" t="s">
        <v>69</v>
      </c>
      <c r="D25" s="10"/>
      <c r="E25" s="11"/>
      <c r="F25" s="15"/>
      <c r="G25" s="11">
        <v>348</v>
      </c>
      <c r="H25" s="11">
        <v>352</v>
      </c>
      <c r="I25" s="11"/>
      <c r="J25" s="11"/>
      <c r="K25" s="11"/>
      <c r="L25" s="11"/>
      <c r="M25" s="11"/>
      <c r="N25" s="11"/>
      <c r="O25" s="12">
        <f t="shared" si="0"/>
        <v>700</v>
      </c>
      <c r="P25" s="13">
        <f t="shared" si="1"/>
        <v>2</v>
      </c>
      <c r="Q25" s="13">
        <f t="shared" si="2"/>
        <v>350</v>
      </c>
    </row>
    <row r="26" spans="1:17" x14ac:dyDescent="0.25">
      <c r="A26" s="36"/>
      <c r="B26" s="11">
        <v>23</v>
      </c>
      <c r="C26" s="9" t="s">
        <v>42</v>
      </c>
      <c r="D26" s="10">
        <v>364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f t="shared" si="0"/>
        <v>364</v>
      </c>
      <c r="P26" s="13">
        <f t="shared" si="1"/>
        <v>1</v>
      </c>
      <c r="Q26" s="13">
        <f t="shared" si="2"/>
        <v>364</v>
      </c>
    </row>
    <row r="27" spans="1:17" x14ac:dyDescent="0.25">
      <c r="A27" s="1"/>
      <c r="B27" s="17" t="s">
        <v>43</v>
      </c>
      <c r="C27" s="17" t="s">
        <v>44</v>
      </c>
      <c r="D27" s="18">
        <f t="shared" ref="D27:N27" si="3">COUNT(D4:D25)</f>
        <v>20</v>
      </c>
      <c r="E27" s="18">
        <f t="shared" si="3"/>
        <v>19</v>
      </c>
      <c r="F27" s="18">
        <f t="shared" si="3"/>
        <v>21</v>
      </c>
      <c r="G27" s="18">
        <f t="shared" si="3"/>
        <v>14</v>
      </c>
      <c r="H27" s="18">
        <f t="shared" si="3"/>
        <v>9</v>
      </c>
      <c r="I27" s="18">
        <f t="shared" si="3"/>
        <v>0</v>
      </c>
      <c r="J27" s="18">
        <f t="shared" si="3"/>
        <v>0</v>
      </c>
      <c r="K27" s="18">
        <f t="shared" si="3"/>
        <v>0</v>
      </c>
      <c r="L27" s="18">
        <f t="shared" si="3"/>
        <v>0</v>
      </c>
      <c r="M27" s="18">
        <f t="shared" si="3"/>
        <v>0</v>
      </c>
      <c r="N27" s="18">
        <f t="shared" si="3"/>
        <v>0</v>
      </c>
      <c r="O27" s="19"/>
      <c r="P27" s="13"/>
      <c r="Q27" s="13"/>
    </row>
    <row r="28" spans="1:17" x14ac:dyDescent="0.25">
      <c r="A28" s="41" t="s">
        <v>45</v>
      </c>
      <c r="B28" s="41"/>
      <c r="C28" s="41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</row>
    <row r="29" spans="1:17" x14ac:dyDescent="0.25">
      <c r="A29" s="7"/>
      <c r="B29" s="8">
        <f>RANK(O29,O29:O37)</f>
        <v>1</v>
      </c>
      <c r="C29" s="9" t="s">
        <v>46</v>
      </c>
      <c r="D29" s="10">
        <v>392</v>
      </c>
      <c r="E29" s="10">
        <v>393</v>
      </c>
      <c r="F29" s="11">
        <v>392</v>
      </c>
      <c r="G29" s="11">
        <v>398</v>
      </c>
      <c r="H29" s="11">
        <v>396</v>
      </c>
      <c r="I29" s="11">
        <v>396</v>
      </c>
      <c r="J29" s="20"/>
      <c r="K29" s="20"/>
      <c r="L29" s="20"/>
      <c r="M29" s="20"/>
      <c r="N29" s="20"/>
      <c r="O29" s="12">
        <f>SUM(D29:N29)</f>
        <v>2367</v>
      </c>
      <c r="P29" s="13">
        <f t="shared" ref="P29:P37" si="4">COUNTA(D29:N29)</f>
        <v>6</v>
      </c>
      <c r="Q29" s="13">
        <f t="shared" ref="Q29:Q37" si="5">AVERAGE(D29:N29)</f>
        <v>394.5</v>
      </c>
    </row>
    <row r="30" spans="1:17" x14ac:dyDescent="0.25">
      <c r="A30" s="7"/>
      <c r="B30" s="8">
        <f>RANK(O30,O29:O37)</f>
        <v>2</v>
      </c>
      <c r="C30" s="20" t="s">
        <v>36</v>
      </c>
      <c r="D30" s="10">
        <v>364</v>
      </c>
      <c r="E30" s="10">
        <v>373</v>
      </c>
      <c r="F30" s="11">
        <v>370</v>
      </c>
      <c r="G30" s="11">
        <v>365</v>
      </c>
      <c r="H30" s="11">
        <v>362</v>
      </c>
      <c r="I30" s="11">
        <v>362</v>
      </c>
      <c r="J30" s="20"/>
      <c r="K30" s="20"/>
      <c r="L30" s="20"/>
      <c r="M30" s="20"/>
      <c r="N30" s="20"/>
      <c r="O30" s="12">
        <f>SUM(D30:N30)</f>
        <v>2196</v>
      </c>
      <c r="P30" s="13">
        <f t="shared" si="4"/>
        <v>6</v>
      </c>
      <c r="Q30" s="13">
        <f t="shared" si="5"/>
        <v>366</v>
      </c>
    </row>
    <row r="31" spans="1:17" x14ac:dyDescent="0.25">
      <c r="A31" s="7"/>
      <c r="B31" s="8">
        <f>RANK(O31,O29:O37)</f>
        <v>3</v>
      </c>
      <c r="C31" s="9" t="s">
        <v>47</v>
      </c>
      <c r="D31" s="10">
        <v>385</v>
      </c>
      <c r="E31" s="10">
        <v>386</v>
      </c>
      <c r="F31" s="11">
        <v>386</v>
      </c>
      <c r="G31" s="11">
        <v>385</v>
      </c>
      <c r="H31" s="11">
        <v>391</v>
      </c>
      <c r="I31" s="20"/>
      <c r="J31" s="20"/>
      <c r="K31" s="20"/>
      <c r="L31" s="20"/>
      <c r="M31" s="20"/>
      <c r="N31" s="20"/>
      <c r="O31" s="12">
        <f>SUM(D31:N31)</f>
        <v>1933</v>
      </c>
      <c r="P31" s="13">
        <f t="shared" si="4"/>
        <v>5</v>
      </c>
      <c r="Q31" s="13">
        <f t="shared" si="5"/>
        <v>386.6</v>
      </c>
    </row>
    <row r="32" spans="1:17" x14ac:dyDescent="0.25">
      <c r="A32" s="7"/>
      <c r="B32" s="8">
        <f>RANK(O32,O29:O37)</f>
        <v>4</v>
      </c>
      <c r="C32" s="9" t="s">
        <v>35</v>
      </c>
      <c r="D32" s="10">
        <v>385</v>
      </c>
      <c r="E32" s="10">
        <v>387</v>
      </c>
      <c r="F32" s="11">
        <v>385</v>
      </c>
      <c r="G32" s="11">
        <v>388</v>
      </c>
      <c r="H32" s="11">
        <v>385</v>
      </c>
      <c r="I32" s="20"/>
      <c r="J32" s="20"/>
      <c r="K32" s="20"/>
      <c r="L32" s="20"/>
      <c r="M32" s="20"/>
      <c r="N32" s="20"/>
      <c r="O32" s="12">
        <f>SUM(D32:N32)</f>
        <v>1930</v>
      </c>
      <c r="P32" s="13">
        <f t="shared" si="4"/>
        <v>5</v>
      </c>
      <c r="Q32" s="13">
        <f t="shared" si="5"/>
        <v>386</v>
      </c>
    </row>
    <row r="33" spans="1:17" x14ac:dyDescent="0.25">
      <c r="A33" s="7"/>
      <c r="B33" s="8">
        <f>RANK(O33,O29:O37)</f>
        <v>5</v>
      </c>
      <c r="C33" s="9" t="s">
        <v>48</v>
      </c>
      <c r="D33" s="10">
        <v>384</v>
      </c>
      <c r="E33" s="10">
        <v>388</v>
      </c>
      <c r="F33" s="20"/>
      <c r="G33" s="10">
        <v>381</v>
      </c>
      <c r="H33" s="11">
        <v>382</v>
      </c>
      <c r="I33" s="20"/>
      <c r="J33" s="20"/>
      <c r="K33" s="20"/>
      <c r="L33" s="20"/>
      <c r="M33" s="20"/>
      <c r="N33" s="20"/>
      <c r="O33" s="12">
        <f>SUM(D33:N33)</f>
        <v>1535</v>
      </c>
      <c r="P33" s="13">
        <f t="shared" si="4"/>
        <v>4</v>
      </c>
      <c r="Q33" s="13">
        <f t="shared" si="5"/>
        <v>383.75</v>
      </c>
    </row>
    <row r="34" spans="1:17" x14ac:dyDescent="0.25">
      <c r="A34" s="7"/>
      <c r="B34" s="8">
        <f>RANK(O34,O29:O37)</f>
        <v>6</v>
      </c>
      <c r="C34" s="9" t="s">
        <v>29</v>
      </c>
      <c r="D34" s="10">
        <v>383</v>
      </c>
      <c r="E34" s="10">
        <v>376</v>
      </c>
      <c r="F34" s="11">
        <v>372</v>
      </c>
      <c r="G34" s="11">
        <v>366</v>
      </c>
      <c r="H34" s="11"/>
      <c r="I34" s="20"/>
      <c r="J34" s="20"/>
      <c r="K34" s="20"/>
      <c r="L34" s="20"/>
      <c r="M34" s="20"/>
      <c r="N34" s="20"/>
      <c r="O34" s="12">
        <f>SUM(D34:N34)</f>
        <v>1497</v>
      </c>
      <c r="P34" s="13">
        <f t="shared" si="4"/>
        <v>4</v>
      </c>
      <c r="Q34" s="13">
        <f t="shared" si="5"/>
        <v>374.25</v>
      </c>
    </row>
    <row r="35" spans="1:17" x14ac:dyDescent="0.25">
      <c r="A35" s="7"/>
      <c r="B35" s="8">
        <f>RANK(O35,O29:O37)</f>
        <v>7</v>
      </c>
      <c r="C35" s="21" t="s">
        <v>40</v>
      </c>
      <c r="D35" s="10">
        <v>314</v>
      </c>
      <c r="E35" s="10"/>
      <c r="F35" s="11">
        <v>333</v>
      </c>
      <c r="G35" s="20"/>
      <c r="H35" s="11"/>
      <c r="I35" s="20"/>
      <c r="J35" s="20"/>
      <c r="K35" s="20"/>
      <c r="L35" s="20"/>
      <c r="M35" s="20"/>
      <c r="N35" s="20"/>
      <c r="O35" s="12">
        <f>SUM(D35:N35)</f>
        <v>647</v>
      </c>
      <c r="P35" s="13">
        <f t="shared" si="4"/>
        <v>2</v>
      </c>
      <c r="Q35" s="13">
        <f t="shared" si="5"/>
        <v>323.5</v>
      </c>
    </row>
    <row r="36" spans="1:17" x14ac:dyDescent="0.25">
      <c r="A36" s="7"/>
      <c r="B36" s="8">
        <f>RANK(O36,O29:O37)</f>
        <v>8</v>
      </c>
      <c r="C36" s="9" t="s">
        <v>49</v>
      </c>
      <c r="D36" s="10">
        <v>391</v>
      </c>
      <c r="E36" s="10"/>
      <c r="F36" s="20"/>
      <c r="G36" s="20"/>
      <c r="H36" s="20"/>
      <c r="I36" s="20"/>
      <c r="J36" s="20"/>
      <c r="K36" s="20"/>
      <c r="L36" s="20"/>
      <c r="M36" s="20"/>
      <c r="N36" s="20"/>
      <c r="O36" s="12">
        <f>SUM(D36:N36)</f>
        <v>391</v>
      </c>
      <c r="P36" s="13">
        <f t="shared" si="4"/>
        <v>1</v>
      </c>
      <c r="Q36" s="13">
        <f t="shared" si="5"/>
        <v>391</v>
      </c>
    </row>
    <row r="37" spans="1:17" x14ac:dyDescent="0.25">
      <c r="A37" s="7"/>
      <c r="B37" s="8">
        <f>RANK(O37,O29:O37)</f>
        <v>9</v>
      </c>
      <c r="C37" s="9" t="s">
        <v>50</v>
      </c>
      <c r="D37" s="10">
        <v>361</v>
      </c>
      <c r="E37" s="10"/>
      <c r="F37" s="20"/>
      <c r="G37" s="20"/>
      <c r="H37" s="20"/>
      <c r="I37" s="20"/>
      <c r="J37" s="20"/>
      <c r="K37" s="20"/>
      <c r="L37" s="20"/>
      <c r="M37" s="20"/>
      <c r="N37" s="20"/>
      <c r="O37" s="12">
        <f>SUM(D37:N37)</f>
        <v>361</v>
      </c>
      <c r="P37" s="13">
        <f t="shared" si="4"/>
        <v>1</v>
      </c>
      <c r="Q37" s="13">
        <f t="shared" si="5"/>
        <v>361</v>
      </c>
    </row>
    <row r="38" spans="1:17" x14ac:dyDescent="0.25">
      <c r="A38" s="1"/>
      <c r="B38" s="17" t="s">
        <v>43</v>
      </c>
      <c r="C38" s="17" t="s">
        <v>44</v>
      </c>
      <c r="D38" s="18">
        <f t="shared" ref="D38:N38" si="6">COUNT(D29:D37)</f>
        <v>9</v>
      </c>
      <c r="E38" s="18">
        <f t="shared" si="6"/>
        <v>6</v>
      </c>
      <c r="F38" s="18">
        <f t="shared" si="6"/>
        <v>6</v>
      </c>
      <c r="G38" s="18">
        <f t="shared" si="6"/>
        <v>6</v>
      </c>
      <c r="H38" s="18">
        <f t="shared" si="6"/>
        <v>5</v>
      </c>
      <c r="I38" s="18">
        <f t="shared" si="6"/>
        <v>2</v>
      </c>
      <c r="J38" s="18">
        <f t="shared" si="6"/>
        <v>0</v>
      </c>
      <c r="K38" s="18">
        <f t="shared" si="6"/>
        <v>0</v>
      </c>
      <c r="L38" s="18">
        <f t="shared" si="6"/>
        <v>0</v>
      </c>
      <c r="M38" s="18">
        <f t="shared" si="6"/>
        <v>0</v>
      </c>
      <c r="N38" s="18">
        <f t="shared" si="6"/>
        <v>0</v>
      </c>
      <c r="O38" s="19"/>
      <c r="P38" s="13"/>
      <c r="Q38" s="13"/>
    </row>
    <row r="39" spans="1:17" x14ac:dyDescent="0.25">
      <c r="A39" s="41" t="s">
        <v>51</v>
      </c>
      <c r="B39" s="41"/>
      <c r="C39" s="41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 x14ac:dyDescent="0.25">
      <c r="A40" s="7"/>
      <c r="B40" s="8">
        <f>RANK(O40,O40:O47)</f>
        <v>1</v>
      </c>
      <c r="C40" s="9" t="s">
        <v>52</v>
      </c>
      <c r="D40" s="10">
        <v>313.60000000000002</v>
      </c>
      <c r="E40" s="15">
        <v>313.8</v>
      </c>
      <c r="F40" s="14">
        <v>313.3</v>
      </c>
      <c r="G40" s="10">
        <v>313.39999999999998</v>
      </c>
      <c r="H40" s="10">
        <v>311.7</v>
      </c>
      <c r="I40" s="10">
        <v>315.3</v>
      </c>
      <c r="J40" s="10"/>
      <c r="K40" s="10"/>
      <c r="L40" s="10"/>
      <c r="M40" s="10"/>
      <c r="N40" s="10"/>
      <c r="O40" s="12">
        <f>SUM(D40:N40)</f>
        <v>1881.1</v>
      </c>
      <c r="P40" s="13">
        <f t="shared" ref="P40:P47" si="7">COUNTA(D40:N40)</f>
        <v>6</v>
      </c>
      <c r="Q40" s="13">
        <f t="shared" ref="Q40:Q47" si="8">AVERAGE(D40:N40)</f>
        <v>313.51666666666665</v>
      </c>
    </row>
    <row r="41" spans="1:17" x14ac:dyDescent="0.25">
      <c r="A41" s="7"/>
      <c r="B41" s="8">
        <f>RANK(O41,O40:O47)</f>
        <v>2</v>
      </c>
      <c r="C41" s="9" t="s">
        <v>53</v>
      </c>
      <c r="D41" s="10">
        <v>308.10000000000002</v>
      </c>
      <c r="E41" s="14">
        <v>307.7</v>
      </c>
      <c r="F41" s="14">
        <v>305.7</v>
      </c>
      <c r="G41" s="10">
        <v>305.89999999999998</v>
      </c>
      <c r="H41" s="10">
        <v>309.10000000000002</v>
      </c>
      <c r="I41" s="10"/>
      <c r="J41" s="10"/>
      <c r="K41" s="10"/>
      <c r="L41" s="10"/>
      <c r="M41" s="10"/>
      <c r="N41" s="10"/>
      <c r="O41" s="12">
        <f>SUM(D41:N41)</f>
        <v>1536.5</v>
      </c>
      <c r="P41" s="13">
        <f t="shared" si="7"/>
        <v>5</v>
      </c>
      <c r="Q41" s="13">
        <f t="shared" si="8"/>
        <v>307.3</v>
      </c>
    </row>
    <row r="42" spans="1:17" x14ac:dyDescent="0.25">
      <c r="A42" s="7"/>
      <c r="B42" s="8">
        <f>RANK(O42,O40:O47)</f>
        <v>3</v>
      </c>
      <c r="C42" s="9" t="s">
        <v>20</v>
      </c>
      <c r="D42" s="10">
        <v>293.5</v>
      </c>
      <c r="E42" s="11">
        <v>292.10000000000002</v>
      </c>
      <c r="F42" s="10">
        <v>292.5</v>
      </c>
      <c r="G42" s="10">
        <v>293.2</v>
      </c>
      <c r="H42" s="10">
        <v>294</v>
      </c>
      <c r="I42" s="10"/>
      <c r="J42" s="10"/>
      <c r="K42" s="10"/>
      <c r="L42" s="10"/>
      <c r="M42" s="10"/>
      <c r="N42" s="10"/>
      <c r="O42" s="12">
        <f>SUM(D42:N42)</f>
        <v>1465.3</v>
      </c>
      <c r="P42" s="13">
        <f t="shared" si="7"/>
        <v>5</v>
      </c>
      <c r="Q42" s="13">
        <f t="shared" si="8"/>
        <v>293.06</v>
      </c>
    </row>
    <row r="43" spans="1:17" x14ac:dyDescent="0.25">
      <c r="A43" s="7"/>
      <c r="B43" s="8">
        <f>RANK(O43,O40:O47)</f>
        <v>4</v>
      </c>
      <c r="C43" s="22">
        <v>199</v>
      </c>
      <c r="D43" s="10">
        <v>310.60000000000002</v>
      </c>
      <c r="E43" s="10">
        <v>311.10000000000002</v>
      </c>
      <c r="F43" s="10">
        <v>311.89999999999998</v>
      </c>
      <c r="G43" s="10"/>
      <c r="H43" s="10"/>
      <c r="I43" s="10"/>
      <c r="J43" s="10"/>
      <c r="K43" s="10"/>
      <c r="L43" s="10"/>
      <c r="M43" s="10"/>
      <c r="N43" s="10"/>
      <c r="O43" s="12">
        <f>SUM(D43:N43)</f>
        <v>933.6</v>
      </c>
      <c r="P43" s="13">
        <f t="shared" si="7"/>
        <v>3</v>
      </c>
      <c r="Q43" s="13">
        <f t="shared" si="8"/>
        <v>311.2</v>
      </c>
    </row>
    <row r="44" spans="1:17" x14ac:dyDescent="0.25">
      <c r="A44" s="7"/>
      <c r="B44" s="8">
        <f>RANK(O44,O40:O47)</f>
        <v>5</v>
      </c>
      <c r="C44" s="9" t="s">
        <v>54</v>
      </c>
      <c r="D44" s="10">
        <v>306.8</v>
      </c>
      <c r="E44" s="10"/>
      <c r="F44" s="10"/>
      <c r="G44" s="10">
        <v>302.89999999999998</v>
      </c>
      <c r="H44" s="10">
        <v>310.3</v>
      </c>
      <c r="I44" s="10"/>
      <c r="J44" s="10"/>
      <c r="K44" s="10"/>
      <c r="L44" s="10"/>
      <c r="M44" s="10"/>
      <c r="N44" s="10"/>
      <c r="O44" s="12">
        <f>SUM(D44:N44)</f>
        <v>920</v>
      </c>
      <c r="P44" s="13">
        <f t="shared" si="7"/>
        <v>3</v>
      </c>
      <c r="Q44" s="13">
        <f t="shared" si="8"/>
        <v>306.66666666666669</v>
      </c>
    </row>
    <row r="45" spans="1:17" x14ac:dyDescent="0.25">
      <c r="A45" s="7"/>
      <c r="B45" s="8">
        <f>RANK(O45,O40:O47)</f>
        <v>6</v>
      </c>
      <c r="C45" s="9" t="s">
        <v>22</v>
      </c>
      <c r="D45" s="10">
        <v>302.60000000000002</v>
      </c>
      <c r="E45" s="10"/>
      <c r="F45" s="10">
        <v>307.10000000000002</v>
      </c>
      <c r="G45" s="10">
        <v>309.5</v>
      </c>
      <c r="H45" s="10"/>
      <c r="I45" s="10"/>
      <c r="J45" s="10"/>
      <c r="K45" s="10"/>
      <c r="L45" s="10"/>
      <c r="M45" s="10"/>
      <c r="N45" s="10"/>
      <c r="O45" s="12">
        <f>SUM(D45:N45)</f>
        <v>919.2</v>
      </c>
      <c r="P45" s="13">
        <f t="shared" si="7"/>
        <v>3</v>
      </c>
      <c r="Q45" s="13">
        <f t="shared" si="8"/>
        <v>306.40000000000003</v>
      </c>
    </row>
    <row r="46" spans="1:17" x14ac:dyDescent="0.25">
      <c r="A46" s="7"/>
      <c r="B46" s="8">
        <f>RANK(O46,O40:O47)</f>
        <v>7</v>
      </c>
      <c r="C46" s="9" t="s">
        <v>58</v>
      </c>
      <c r="D46" s="10"/>
      <c r="E46" s="10"/>
      <c r="F46" s="10">
        <v>304.89999999999998</v>
      </c>
      <c r="G46" s="10">
        <v>297.2</v>
      </c>
      <c r="H46" s="10">
        <v>302.10000000000002</v>
      </c>
      <c r="I46" s="10"/>
      <c r="J46" s="10"/>
      <c r="K46" s="10"/>
      <c r="L46" s="10"/>
      <c r="M46" s="10"/>
      <c r="N46" s="10"/>
      <c r="O46" s="12">
        <f>SUM(D46:N46)</f>
        <v>904.19999999999993</v>
      </c>
      <c r="P46" s="13">
        <f t="shared" si="7"/>
        <v>3</v>
      </c>
      <c r="Q46" s="13">
        <f t="shared" si="8"/>
        <v>301.39999999999998</v>
      </c>
    </row>
    <row r="47" spans="1:17" x14ac:dyDescent="0.25">
      <c r="A47" s="7"/>
      <c r="B47" s="8">
        <f>RANK(O47,O40:O47)</f>
        <v>8</v>
      </c>
      <c r="C47" s="9" t="s">
        <v>55</v>
      </c>
      <c r="D47" s="10">
        <v>305.39999999999998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12">
        <f>SUM(D47:N47)</f>
        <v>305.39999999999998</v>
      </c>
      <c r="P47" s="13">
        <f t="shared" si="7"/>
        <v>1</v>
      </c>
      <c r="Q47" s="13">
        <f t="shared" si="8"/>
        <v>305.39999999999998</v>
      </c>
    </row>
    <row r="48" spans="1:17" x14ac:dyDescent="0.25">
      <c r="A48" s="36"/>
      <c r="B48" s="11">
        <v>9</v>
      </c>
      <c r="C48" s="9" t="s">
        <v>28</v>
      </c>
      <c r="D48" s="10">
        <v>296.8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2">
        <f>SUM(D48:N48)</f>
        <v>296.8</v>
      </c>
      <c r="P48" s="13">
        <f>COUNTA(D48:N48)</f>
        <v>1</v>
      </c>
      <c r="Q48" s="13">
        <f>AVERAGE(D48:N48)</f>
        <v>296.8</v>
      </c>
    </row>
    <row r="49" spans="1:17" x14ac:dyDescent="0.25">
      <c r="A49" s="1"/>
      <c r="B49" s="17" t="s">
        <v>43</v>
      </c>
      <c r="C49" s="17" t="s">
        <v>44</v>
      </c>
      <c r="D49" s="18">
        <f t="shared" ref="D49:N49" si="9">COUNT(D40:D47)</f>
        <v>7</v>
      </c>
      <c r="E49" s="18">
        <f t="shared" si="9"/>
        <v>4</v>
      </c>
      <c r="F49" s="18">
        <f t="shared" si="9"/>
        <v>6</v>
      </c>
      <c r="G49" s="18">
        <f t="shared" si="9"/>
        <v>6</v>
      </c>
      <c r="H49" s="18">
        <f t="shared" si="9"/>
        <v>5</v>
      </c>
      <c r="I49" s="18">
        <f t="shared" si="9"/>
        <v>1</v>
      </c>
      <c r="J49" s="18">
        <f t="shared" si="9"/>
        <v>0</v>
      </c>
      <c r="K49" s="18">
        <f t="shared" si="9"/>
        <v>0</v>
      </c>
      <c r="L49" s="18">
        <f t="shared" si="9"/>
        <v>0</v>
      </c>
      <c r="M49" s="18">
        <f t="shared" si="9"/>
        <v>0</v>
      </c>
      <c r="N49" s="18">
        <f t="shared" si="9"/>
        <v>0</v>
      </c>
      <c r="O49" s="12"/>
      <c r="P49" s="13"/>
      <c r="Q49" s="13"/>
    </row>
    <row r="50" spans="1:17" x14ac:dyDescent="0.25">
      <c r="A50" s="41" t="s">
        <v>56</v>
      </c>
      <c r="B50" s="41"/>
      <c r="C50" s="41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 x14ac:dyDescent="0.25">
      <c r="A51" s="7"/>
      <c r="B51" s="8">
        <v>1</v>
      </c>
      <c r="C51" s="9" t="s">
        <v>57</v>
      </c>
      <c r="D51" s="10">
        <v>320.10000000000002</v>
      </c>
      <c r="E51" s="11">
        <v>322.10000000000002</v>
      </c>
      <c r="F51" s="11">
        <v>321.39999999999998</v>
      </c>
      <c r="G51" s="11">
        <v>322.10000000000002</v>
      </c>
      <c r="H51" s="11">
        <v>319.8</v>
      </c>
      <c r="I51" s="11">
        <v>322.3</v>
      </c>
      <c r="J51" s="20"/>
      <c r="K51" s="20"/>
      <c r="L51" s="20"/>
      <c r="M51" s="20"/>
      <c r="N51" s="20"/>
      <c r="O51" s="12">
        <f>SUM(D51:N51)</f>
        <v>1927.8</v>
      </c>
      <c r="P51" s="13">
        <f t="shared" ref="P51:P60" si="10">COUNTA(D51:N51)</f>
        <v>6</v>
      </c>
      <c r="Q51" s="13">
        <f t="shared" ref="Q51:Q60" si="11">AVERAGE(D51:N51)</f>
        <v>321.3</v>
      </c>
    </row>
    <row r="52" spans="1:17" x14ac:dyDescent="0.25">
      <c r="A52" s="7"/>
      <c r="B52" s="8">
        <v>2</v>
      </c>
      <c r="C52" s="9" t="s">
        <v>54</v>
      </c>
      <c r="D52" s="10">
        <v>318.5</v>
      </c>
      <c r="E52" s="10">
        <v>316</v>
      </c>
      <c r="F52" s="10">
        <v>318.2</v>
      </c>
      <c r="G52" s="10">
        <v>318.5</v>
      </c>
      <c r="H52" s="10">
        <v>318.7</v>
      </c>
      <c r="I52" s="10"/>
      <c r="J52" s="10"/>
      <c r="K52" s="10"/>
      <c r="L52" s="10"/>
      <c r="M52" s="10"/>
      <c r="N52" s="10"/>
      <c r="O52" s="12">
        <f>SUM(D52:N52)</f>
        <v>1589.9</v>
      </c>
      <c r="P52" s="13">
        <f t="shared" si="10"/>
        <v>5</v>
      </c>
      <c r="Q52" s="13">
        <f t="shared" si="11"/>
        <v>317.98</v>
      </c>
    </row>
    <row r="53" spans="1:17" x14ac:dyDescent="0.25">
      <c r="A53" s="7"/>
      <c r="B53" s="8">
        <v>3</v>
      </c>
      <c r="C53" s="9" t="s">
        <v>58</v>
      </c>
      <c r="D53" s="10">
        <v>317.39999999999998</v>
      </c>
      <c r="E53" s="10">
        <v>317.7</v>
      </c>
      <c r="F53" s="10">
        <v>318.2</v>
      </c>
      <c r="G53" s="10">
        <v>318</v>
      </c>
      <c r="H53" s="10">
        <v>317.8</v>
      </c>
      <c r="I53" s="10"/>
      <c r="J53" s="10"/>
      <c r="K53" s="10"/>
      <c r="L53" s="10"/>
      <c r="M53" s="10"/>
      <c r="N53" s="10"/>
      <c r="O53" s="12">
        <f>SUM(D53:N53)</f>
        <v>1589.1</v>
      </c>
      <c r="P53" s="13">
        <f t="shared" si="10"/>
        <v>5</v>
      </c>
      <c r="Q53" s="13">
        <f t="shared" si="11"/>
        <v>317.82</v>
      </c>
    </row>
    <row r="54" spans="1:17" x14ac:dyDescent="0.25">
      <c r="A54" s="7"/>
      <c r="B54" s="8">
        <v>4</v>
      </c>
      <c r="C54" s="9" t="s">
        <v>20</v>
      </c>
      <c r="D54" s="10">
        <v>304.7</v>
      </c>
      <c r="E54" s="10">
        <v>308.89999999999998</v>
      </c>
      <c r="F54" s="10">
        <v>309</v>
      </c>
      <c r="G54" s="10">
        <v>312.89999999999998</v>
      </c>
      <c r="H54" s="10">
        <v>310.5</v>
      </c>
      <c r="I54" s="10"/>
      <c r="J54" s="10"/>
      <c r="K54" s="10"/>
      <c r="L54" s="10"/>
      <c r="M54" s="10"/>
      <c r="N54" s="10"/>
      <c r="O54" s="12">
        <f>SUM(D54:N54)</f>
        <v>1546</v>
      </c>
      <c r="P54" s="13">
        <f t="shared" si="10"/>
        <v>5</v>
      </c>
      <c r="Q54" s="13">
        <f t="shared" si="11"/>
        <v>309.2</v>
      </c>
    </row>
    <row r="55" spans="1:17" x14ac:dyDescent="0.25">
      <c r="A55" s="7"/>
      <c r="B55" s="8">
        <v>5</v>
      </c>
      <c r="C55" s="9" t="s">
        <v>60</v>
      </c>
      <c r="D55" s="10">
        <v>315.10000000000002</v>
      </c>
      <c r="E55" s="20"/>
      <c r="F55" s="11">
        <v>309.39999999999998</v>
      </c>
      <c r="G55" s="10">
        <v>314.5</v>
      </c>
      <c r="H55" s="11">
        <v>314.8</v>
      </c>
      <c r="I55" s="20"/>
      <c r="J55" s="20"/>
      <c r="K55" s="20"/>
      <c r="L55" s="20"/>
      <c r="M55" s="20"/>
      <c r="N55" s="20"/>
      <c r="O55" s="12">
        <f>SUM(D55:N55)</f>
        <v>1253.8</v>
      </c>
      <c r="P55" s="13">
        <f t="shared" si="10"/>
        <v>4</v>
      </c>
      <c r="Q55" s="13">
        <f t="shared" si="11"/>
        <v>313.45</v>
      </c>
    </row>
    <row r="56" spans="1:17" x14ac:dyDescent="0.25">
      <c r="A56" s="7"/>
      <c r="B56" s="8">
        <v>6</v>
      </c>
      <c r="C56" s="21" t="s">
        <v>40</v>
      </c>
      <c r="D56" s="14">
        <v>305.7</v>
      </c>
      <c r="E56" s="14">
        <v>307.3</v>
      </c>
      <c r="F56" s="14">
        <v>302.3</v>
      </c>
      <c r="G56" s="14"/>
      <c r="H56" s="14"/>
      <c r="I56" s="14"/>
      <c r="J56" s="14"/>
      <c r="K56" s="10"/>
      <c r="L56" s="10"/>
      <c r="M56" s="10"/>
      <c r="N56" s="10"/>
      <c r="O56" s="12">
        <f>SUM(D56:N56)</f>
        <v>915.3</v>
      </c>
      <c r="P56" s="13">
        <f t="shared" si="10"/>
        <v>3</v>
      </c>
      <c r="Q56" s="13">
        <f t="shared" si="11"/>
        <v>305.09999999999997</v>
      </c>
    </row>
    <row r="57" spans="1:17" x14ac:dyDescent="0.25">
      <c r="A57" s="7"/>
      <c r="B57" s="8">
        <v>7</v>
      </c>
      <c r="C57" s="21" t="s">
        <v>59</v>
      </c>
      <c r="D57" s="14"/>
      <c r="E57" s="37">
        <v>317.89999999999998</v>
      </c>
      <c r="F57" s="10">
        <v>319.89999999999998</v>
      </c>
      <c r="G57" s="10"/>
      <c r="H57" s="10"/>
      <c r="I57" s="10"/>
      <c r="J57" s="10"/>
      <c r="K57" s="10"/>
      <c r="L57" s="10"/>
      <c r="M57" s="10"/>
      <c r="N57" s="10"/>
      <c r="O57" s="12">
        <f>SUM(D57:N57)</f>
        <v>637.79999999999995</v>
      </c>
      <c r="P57" s="13">
        <f t="shared" si="10"/>
        <v>2</v>
      </c>
      <c r="Q57" s="13">
        <f t="shared" si="11"/>
        <v>318.89999999999998</v>
      </c>
    </row>
    <row r="58" spans="1:17" x14ac:dyDescent="0.25">
      <c r="A58" s="7"/>
      <c r="B58" s="8">
        <v>8</v>
      </c>
      <c r="C58" s="9" t="s">
        <v>42</v>
      </c>
      <c r="D58" s="10">
        <v>317.3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2">
        <f>SUM(D58:N58)</f>
        <v>317.3</v>
      </c>
      <c r="P58" s="13">
        <f t="shared" si="10"/>
        <v>1</v>
      </c>
      <c r="Q58" s="13">
        <f t="shared" si="11"/>
        <v>317.3</v>
      </c>
    </row>
    <row r="59" spans="1:17" x14ac:dyDescent="0.25">
      <c r="A59" s="7"/>
      <c r="B59" s="8">
        <v>9</v>
      </c>
      <c r="C59" s="9" t="s">
        <v>55</v>
      </c>
      <c r="D59" s="24">
        <v>317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25">
        <f>SUM(D59:N59)</f>
        <v>317</v>
      </c>
      <c r="P59" s="13">
        <f t="shared" si="10"/>
        <v>1</v>
      </c>
      <c r="Q59" s="13">
        <f t="shared" si="11"/>
        <v>317</v>
      </c>
    </row>
    <row r="60" spans="1:17" x14ac:dyDescent="0.25">
      <c r="A60" s="7"/>
      <c r="B60" s="8">
        <v>10</v>
      </c>
      <c r="C60" s="9" t="s">
        <v>50</v>
      </c>
      <c r="D60" s="10">
        <v>315.2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12">
        <f>SUM(D60:N60)</f>
        <v>315.2</v>
      </c>
      <c r="P60" s="13">
        <f t="shared" si="10"/>
        <v>1</v>
      </c>
      <c r="Q60" s="13">
        <f t="shared" si="11"/>
        <v>315.2</v>
      </c>
    </row>
    <row r="61" spans="1:17" x14ac:dyDescent="0.25">
      <c r="A61" s="1"/>
      <c r="B61" s="17" t="s">
        <v>43</v>
      </c>
      <c r="C61" s="17" t="s">
        <v>44</v>
      </c>
      <c r="D61" s="18">
        <f t="shared" ref="D61:N61" si="12">COUNT(D51:D60)</f>
        <v>9</v>
      </c>
      <c r="E61" s="18">
        <f t="shared" si="12"/>
        <v>6</v>
      </c>
      <c r="F61" s="18">
        <f t="shared" si="12"/>
        <v>7</v>
      </c>
      <c r="G61" s="18">
        <f t="shared" si="12"/>
        <v>5</v>
      </c>
      <c r="H61" s="18">
        <f t="shared" si="12"/>
        <v>5</v>
      </c>
      <c r="I61" s="18">
        <f t="shared" si="12"/>
        <v>1</v>
      </c>
      <c r="J61" s="18">
        <f t="shared" si="12"/>
        <v>0</v>
      </c>
      <c r="K61" s="18">
        <f t="shared" si="12"/>
        <v>0</v>
      </c>
      <c r="L61" s="18">
        <f t="shared" si="12"/>
        <v>0</v>
      </c>
      <c r="M61" s="18">
        <f t="shared" si="12"/>
        <v>0</v>
      </c>
      <c r="N61" s="18">
        <f t="shared" si="12"/>
        <v>0</v>
      </c>
      <c r="O61" s="12"/>
      <c r="P61" s="13"/>
      <c r="Q61" s="13"/>
    </row>
    <row r="62" spans="1:17" x14ac:dyDescent="0.25">
      <c r="A62" s="41" t="s">
        <v>61</v>
      </c>
      <c r="B62" s="41"/>
      <c r="C62" s="41"/>
      <c r="D62" s="41"/>
      <c r="E62" s="41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</row>
    <row r="63" spans="1:17" x14ac:dyDescent="0.25">
      <c r="A63" s="7"/>
      <c r="B63" s="8">
        <f>RANK(O63,O63:O67)</f>
        <v>1</v>
      </c>
      <c r="C63" s="21" t="s">
        <v>57</v>
      </c>
      <c r="D63" s="10">
        <v>312.3</v>
      </c>
      <c r="E63" s="10">
        <v>312.2</v>
      </c>
      <c r="F63" s="10">
        <v>313.10000000000002</v>
      </c>
      <c r="G63" s="10">
        <v>316.39999999999998</v>
      </c>
      <c r="H63" s="10">
        <v>313.8</v>
      </c>
      <c r="I63" s="10"/>
      <c r="J63" s="10"/>
      <c r="K63" s="10"/>
      <c r="L63" s="10"/>
      <c r="M63" s="10"/>
      <c r="N63" s="10"/>
      <c r="O63" s="12">
        <f>SUM(D63:N63)</f>
        <v>1567.8</v>
      </c>
      <c r="P63" s="13">
        <f>COUNTA(D63:N63)</f>
        <v>5</v>
      </c>
      <c r="Q63" s="13">
        <f>AVERAGE(D63:N63)</f>
        <v>313.56</v>
      </c>
    </row>
    <row r="64" spans="1:17" x14ac:dyDescent="0.25">
      <c r="A64" s="7"/>
      <c r="B64" s="8">
        <f>RANK(O64,O63:O67)</f>
        <v>2</v>
      </c>
      <c r="C64" s="9" t="s">
        <v>54</v>
      </c>
      <c r="D64" s="10"/>
      <c r="E64" s="10">
        <v>312.3</v>
      </c>
      <c r="F64" s="10"/>
      <c r="G64" s="10">
        <v>312.2</v>
      </c>
      <c r="H64" s="10">
        <v>306.89999999999998</v>
      </c>
      <c r="I64" s="10">
        <v>307.39999999999998</v>
      </c>
      <c r="J64" s="10"/>
      <c r="K64" s="10"/>
      <c r="L64" s="10"/>
      <c r="M64" s="10"/>
      <c r="N64" s="10"/>
      <c r="O64" s="12">
        <f>SUM(D64:N64)</f>
        <v>1238.8</v>
      </c>
      <c r="P64" s="13">
        <f>COUNTA(D64:N64)</f>
        <v>4</v>
      </c>
      <c r="Q64" s="13">
        <f>AVERAGE(D64:N64)</f>
        <v>309.7</v>
      </c>
    </row>
    <row r="65" spans="1:17" x14ac:dyDescent="0.25">
      <c r="A65" s="7"/>
      <c r="B65" s="8">
        <f>RANK(O65,O63:O67)</f>
        <v>3</v>
      </c>
      <c r="C65" s="21" t="s">
        <v>59</v>
      </c>
      <c r="D65" s="10">
        <v>290.60000000000002</v>
      </c>
      <c r="E65" s="10">
        <v>292</v>
      </c>
      <c r="F65" s="10">
        <v>290.3</v>
      </c>
      <c r="G65" s="10"/>
      <c r="H65" s="10">
        <v>310.5</v>
      </c>
      <c r="I65" s="10"/>
      <c r="J65" s="10"/>
      <c r="K65" s="10"/>
      <c r="L65" s="10"/>
      <c r="M65" s="10"/>
      <c r="N65" s="10"/>
      <c r="O65" s="12">
        <f>SUM(D65:N65)</f>
        <v>1183.4000000000001</v>
      </c>
      <c r="P65" s="13">
        <f>COUNTA(D65:N65)</f>
        <v>4</v>
      </c>
      <c r="Q65" s="13">
        <f>AVERAGE(D65:N65)</f>
        <v>295.85000000000002</v>
      </c>
    </row>
    <row r="66" spans="1:17" x14ac:dyDescent="0.25">
      <c r="A66" s="7"/>
      <c r="B66" s="8">
        <f>RANK(O66,O63:O67)</f>
        <v>4</v>
      </c>
      <c r="C66" s="21" t="s">
        <v>40</v>
      </c>
      <c r="D66" s="10">
        <v>304.5</v>
      </c>
      <c r="E66" s="10"/>
      <c r="F66" s="10"/>
      <c r="G66" s="10">
        <v>305.89999999999998</v>
      </c>
      <c r="H66" s="10">
        <v>306.89999999999998</v>
      </c>
      <c r="I66" s="10"/>
      <c r="J66" s="10"/>
      <c r="K66" s="10"/>
      <c r="L66" s="10"/>
      <c r="M66" s="10"/>
      <c r="N66" s="10"/>
      <c r="O66" s="12">
        <f>SUM(D66:N66)</f>
        <v>917.3</v>
      </c>
      <c r="P66" s="13">
        <f>COUNTA(D66:N66)</f>
        <v>3</v>
      </c>
      <c r="Q66" s="13">
        <f>AVERAGE(D66:N66)</f>
        <v>305.76666666666665</v>
      </c>
    </row>
    <row r="67" spans="1:17" x14ac:dyDescent="0.25">
      <c r="A67" s="7"/>
      <c r="B67" s="8">
        <f>RANK(O67,O63:O67)</f>
        <v>5</v>
      </c>
      <c r="C67" s="9" t="s">
        <v>55</v>
      </c>
      <c r="D67" s="10">
        <v>309.3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309.3</v>
      </c>
      <c r="P67" s="13">
        <f>COUNTA(D67:N67)</f>
        <v>1</v>
      </c>
      <c r="Q67" s="13">
        <f>AVERAGE(D67:N67)</f>
        <v>309.3</v>
      </c>
    </row>
    <row r="68" spans="1:17" x14ac:dyDescent="0.25">
      <c r="A68" s="40" t="s">
        <v>62</v>
      </c>
      <c r="B68" s="40"/>
      <c r="C68" s="40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7"/>
      <c r="B69" s="8">
        <f>RANK(O69,O69:O74)</f>
        <v>1</v>
      </c>
      <c r="C69" s="28" t="s">
        <v>25</v>
      </c>
      <c r="D69" s="14">
        <v>274</v>
      </c>
      <c r="E69" s="14">
        <v>277</v>
      </c>
      <c r="F69" s="14">
        <v>284</v>
      </c>
      <c r="G69" s="14">
        <v>283</v>
      </c>
      <c r="H69" s="14">
        <v>285</v>
      </c>
      <c r="I69" s="14"/>
      <c r="J69" s="14"/>
      <c r="K69" s="14"/>
      <c r="L69" s="14"/>
      <c r="M69" s="14"/>
      <c r="N69" s="14"/>
      <c r="O69" s="27">
        <f t="shared" ref="O69:O74" si="13">SUM(D69:N69)</f>
        <v>1403</v>
      </c>
      <c r="P69" s="13">
        <f t="shared" ref="P69:P74" si="14">COUNTA(D69:N69)</f>
        <v>5</v>
      </c>
      <c r="Q69" s="13">
        <f t="shared" ref="Q69:Q74" si="15">AVERAGE(D69:N69)</f>
        <v>280.60000000000002</v>
      </c>
    </row>
    <row r="70" spans="1:17" x14ac:dyDescent="0.25">
      <c r="A70" s="7"/>
      <c r="B70" s="8">
        <f>RANK(O70,O69:O74)</f>
        <v>2</v>
      </c>
      <c r="C70" s="28" t="s">
        <v>22</v>
      </c>
      <c r="D70" s="14">
        <v>288</v>
      </c>
      <c r="E70" s="14"/>
      <c r="F70" s="14">
        <v>289</v>
      </c>
      <c r="G70" s="14">
        <v>281</v>
      </c>
      <c r="H70" s="14">
        <v>283</v>
      </c>
      <c r="I70" s="14"/>
      <c r="J70" s="14"/>
      <c r="K70" s="14"/>
      <c r="L70" s="14"/>
      <c r="M70" s="14"/>
      <c r="N70" s="14"/>
      <c r="O70" s="27">
        <f t="shared" si="13"/>
        <v>1141</v>
      </c>
      <c r="P70" s="13">
        <f t="shared" si="14"/>
        <v>4</v>
      </c>
      <c r="Q70" s="13">
        <f t="shared" si="15"/>
        <v>285.25</v>
      </c>
    </row>
    <row r="71" spans="1:17" x14ac:dyDescent="0.25">
      <c r="A71" s="7"/>
      <c r="B71" s="8">
        <f>RANK(O71,O69:O74)</f>
        <v>3</v>
      </c>
      <c r="C71" s="9" t="s">
        <v>23</v>
      </c>
      <c r="D71" s="14">
        <v>283</v>
      </c>
      <c r="E71" s="14">
        <v>286</v>
      </c>
      <c r="F71" s="14">
        <v>284</v>
      </c>
      <c r="G71" s="14">
        <v>284</v>
      </c>
      <c r="H71" s="14"/>
      <c r="I71" s="14"/>
      <c r="J71" s="14"/>
      <c r="K71" s="14"/>
      <c r="L71" s="14"/>
      <c r="M71" s="14"/>
      <c r="N71" s="14"/>
      <c r="O71" s="27">
        <f t="shared" si="13"/>
        <v>1137</v>
      </c>
      <c r="P71" s="13">
        <f t="shared" si="14"/>
        <v>4</v>
      </c>
      <c r="Q71" s="13">
        <f t="shared" si="15"/>
        <v>284.25</v>
      </c>
    </row>
    <row r="72" spans="1:17" x14ac:dyDescent="0.25">
      <c r="A72" s="7"/>
      <c r="B72" s="8">
        <f>RANK(O72,O69:O74)</f>
        <v>4</v>
      </c>
      <c r="C72" s="28" t="s">
        <v>37</v>
      </c>
      <c r="D72" s="15">
        <v>272</v>
      </c>
      <c r="E72" s="15">
        <v>273</v>
      </c>
      <c r="F72" s="15">
        <v>265</v>
      </c>
      <c r="G72" s="23"/>
      <c r="H72" s="23"/>
      <c r="I72" s="23"/>
      <c r="J72" s="23"/>
      <c r="K72" s="23"/>
      <c r="L72" s="23"/>
      <c r="M72" s="23"/>
      <c r="N72" s="23"/>
      <c r="O72" s="27">
        <f t="shared" si="13"/>
        <v>810</v>
      </c>
      <c r="P72" s="13">
        <f t="shared" si="14"/>
        <v>3</v>
      </c>
      <c r="Q72" s="13">
        <f t="shared" si="15"/>
        <v>270</v>
      </c>
    </row>
    <row r="73" spans="1:17" x14ac:dyDescent="0.25">
      <c r="A73" s="7"/>
      <c r="B73" s="8">
        <f>RANK(O73,O69:O74)</f>
        <v>5</v>
      </c>
      <c r="C73" s="28" t="s">
        <v>39</v>
      </c>
      <c r="D73" s="14">
        <v>266</v>
      </c>
      <c r="E73" s="14">
        <v>268</v>
      </c>
      <c r="F73" s="14">
        <v>257</v>
      </c>
      <c r="G73" s="14"/>
      <c r="H73" s="14"/>
      <c r="I73" s="14"/>
      <c r="J73" s="14"/>
      <c r="K73" s="14"/>
      <c r="L73" s="14"/>
      <c r="M73" s="14"/>
      <c r="N73" s="14"/>
      <c r="O73" s="27">
        <f t="shared" si="13"/>
        <v>791</v>
      </c>
      <c r="P73" s="13">
        <f t="shared" si="14"/>
        <v>3</v>
      </c>
      <c r="Q73" s="13">
        <f t="shared" si="15"/>
        <v>263.66666666666669</v>
      </c>
    </row>
    <row r="74" spans="1:17" x14ac:dyDescent="0.25">
      <c r="A74" s="7"/>
      <c r="B74" s="8">
        <f>RANK(O74,O69:O74)</f>
        <v>6</v>
      </c>
      <c r="C74" s="28" t="s">
        <v>40</v>
      </c>
      <c r="D74" s="14">
        <v>251</v>
      </c>
      <c r="E74" s="14">
        <v>249</v>
      </c>
      <c r="F74" s="14"/>
      <c r="G74" s="14"/>
      <c r="H74" s="14"/>
      <c r="I74" s="14"/>
      <c r="J74" s="14"/>
      <c r="K74" s="14"/>
      <c r="L74" s="14"/>
      <c r="M74" s="14"/>
      <c r="N74" s="14"/>
      <c r="O74" s="27">
        <f t="shared" si="13"/>
        <v>500</v>
      </c>
      <c r="P74" s="29">
        <f t="shared" si="14"/>
        <v>2</v>
      </c>
      <c r="Q74" s="29">
        <f t="shared" si="15"/>
        <v>250</v>
      </c>
    </row>
    <row r="75" spans="1:17" x14ac:dyDescent="0.25">
      <c r="A75" s="40" t="s">
        <v>63</v>
      </c>
      <c r="B75" s="40"/>
      <c r="C75" s="40"/>
      <c r="D75" s="15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30"/>
      <c r="P75" s="23"/>
      <c r="Q75" s="23"/>
    </row>
    <row r="76" spans="1:17" x14ac:dyDescent="0.25">
      <c r="A76" s="7"/>
      <c r="B76" s="8">
        <f>RANK(O76,O76:O81)</f>
        <v>1</v>
      </c>
      <c r="C76" s="28" t="s">
        <v>25</v>
      </c>
      <c r="D76" s="14">
        <v>137</v>
      </c>
      <c r="E76" s="14">
        <v>140</v>
      </c>
      <c r="F76" s="14">
        <v>143</v>
      </c>
      <c r="G76" s="14">
        <v>138</v>
      </c>
      <c r="H76" s="14">
        <v>142</v>
      </c>
      <c r="I76" s="14"/>
      <c r="J76" s="14"/>
      <c r="K76" s="14"/>
      <c r="L76" s="14"/>
      <c r="M76" s="14"/>
      <c r="N76" s="14"/>
      <c r="O76" s="27">
        <f t="shared" ref="O76:O81" si="16">SUM(D76:N76)</f>
        <v>700</v>
      </c>
      <c r="P76" s="13">
        <f t="shared" ref="P76:P81" si="17">COUNTA(D76:N76)</f>
        <v>5</v>
      </c>
      <c r="Q76" s="13">
        <f t="shared" ref="Q76:Q81" si="18">AVERAGE(D76:N76)</f>
        <v>140</v>
      </c>
    </row>
    <row r="77" spans="1:17" x14ac:dyDescent="0.25">
      <c r="A77" s="7"/>
      <c r="B77" s="8">
        <f>RANK(O77,O76:O81)</f>
        <v>2</v>
      </c>
      <c r="C77" s="20" t="s">
        <v>22</v>
      </c>
      <c r="D77" s="14">
        <v>141</v>
      </c>
      <c r="E77" s="14"/>
      <c r="F77" s="14">
        <v>146</v>
      </c>
      <c r="G77" s="14">
        <v>143</v>
      </c>
      <c r="H77" s="14">
        <v>143</v>
      </c>
      <c r="I77" s="14"/>
      <c r="J77" s="14"/>
      <c r="K77" s="14"/>
      <c r="L77" s="14"/>
      <c r="M77" s="14"/>
      <c r="N77" s="14"/>
      <c r="O77" s="27">
        <f t="shared" si="16"/>
        <v>573</v>
      </c>
      <c r="P77" s="13">
        <f t="shared" si="17"/>
        <v>4</v>
      </c>
      <c r="Q77" s="13">
        <f t="shared" si="18"/>
        <v>143.25</v>
      </c>
    </row>
    <row r="78" spans="1:17" x14ac:dyDescent="0.25">
      <c r="A78" s="7"/>
      <c r="B78" s="8">
        <f>RANK(O78,O76:O81)</f>
        <v>3</v>
      </c>
      <c r="C78" s="26" t="s">
        <v>23</v>
      </c>
      <c r="D78" s="14">
        <v>139</v>
      </c>
      <c r="E78" s="14">
        <v>143</v>
      </c>
      <c r="F78" s="14">
        <v>142</v>
      </c>
      <c r="G78" s="14">
        <v>145</v>
      </c>
      <c r="H78" s="14"/>
      <c r="I78" s="14"/>
      <c r="J78" s="14"/>
      <c r="K78" s="14"/>
      <c r="L78" s="14"/>
      <c r="M78" s="14"/>
      <c r="N78" s="14"/>
      <c r="O78" s="27">
        <f t="shared" si="16"/>
        <v>569</v>
      </c>
      <c r="P78" s="13">
        <f t="shared" si="17"/>
        <v>4</v>
      </c>
      <c r="Q78" s="13">
        <f t="shared" si="18"/>
        <v>142.25</v>
      </c>
    </row>
    <row r="79" spans="1:17" x14ac:dyDescent="0.25">
      <c r="A79" s="7"/>
      <c r="B79" s="8">
        <f>RANK(O79,O76:O81)</f>
        <v>4</v>
      </c>
      <c r="C79" s="28" t="s">
        <v>37</v>
      </c>
      <c r="D79" s="15">
        <v>135</v>
      </c>
      <c r="E79" s="15">
        <v>136</v>
      </c>
      <c r="F79" s="15">
        <v>137</v>
      </c>
      <c r="G79" s="23"/>
      <c r="H79" s="23"/>
      <c r="I79" s="23"/>
      <c r="J79" s="23"/>
      <c r="K79" s="23"/>
      <c r="L79" s="23"/>
      <c r="M79" s="23"/>
      <c r="N79" s="23"/>
      <c r="O79" s="27">
        <f t="shared" si="16"/>
        <v>408</v>
      </c>
      <c r="P79" s="13">
        <f t="shared" si="17"/>
        <v>3</v>
      </c>
      <c r="Q79" s="13">
        <f t="shared" si="18"/>
        <v>136</v>
      </c>
    </row>
    <row r="80" spans="1:17" x14ac:dyDescent="0.25">
      <c r="A80" s="7"/>
      <c r="B80" s="8">
        <f>RANK(O80,O76:O81)</f>
        <v>5</v>
      </c>
      <c r="C80" s="28" t="s">
        <v>39</v>
      </c>
      <c r="D80" s="14">
        <v>135</v>
      </c>
      <c r="E80" s="14">
        <v>143</v>
      </c>
      <c r="F80" s="14">
        <v>125</v>
      </c>
      <c r="G80" s="14"/>
      <c r="H80" s="14"/>
      <c r="I80" s="14"/>
      <c r="J80" s="14"/>
      <c r="K80" s="14"/>
      <c r="L80" s="14"/>
      <c r="M80" s="14"/>
      <c r="N80" s="14"/>
      <c r="O80" s="27">
        <f t="shared" si="16"/>
        <v>403</v>
      </c>
      <c r="P80" s="29">
        <f t="shared" si="17"/>
        <v>3</v>
      </c>
      <c r="Q80" s="31">
        <f t="shared" si="18"/>
        <v>134.33333333333334</v>
      </c>
    </row>
    <row r="81" spans="1:17" x14ac:dyDescent="0.25">
      <c r="A81" s="7"/>
      <c r="B81" s="8">
        <f>RANK(O81,O76:O81)</f>
        <v>6</v>
      </c>
      <c r="C81" s="28" t="s">
        <v>40</v>
      </c>
      <c r="D81" s="14">
        <v>114</v>
      </c>
      <c r="E81" s="14">
        <v>117</v>
      </c>
      <c r="F81" s="14"/>
      <c r="G81" s="14"/>
      <c r="H81" s="14"/>
      <c r="I81" s="14"/>
      <c r="J81" s="14"/>
      <c r="K81" s="14"/>
      <c r="L81" s="14"/>
      <c r="M81" s="14"/>
      <c r="N81" s="14"/>
      <c r="O81" s="27">
        <f t="shared" si="16"/>
        <v>231</v>
      </c>
      <c r="P81" s="13">
        <f t="shared" si="17"/>
        <v>2</v>
      </c>
      <c r="Q81" s="13">
        <f t="shared" si="18"/>
        <v>115.5</v>
      </c>
    </row>
    <row r="82" spans="1:17" x14ac:dyDescent="0.25">
      <c r="A82" s="40" t="s">
        <v>64</v>
      </c>
      <c r="B82" s="40"/>
      <c r="C82" s="40"/>
      <c r="D82" s="15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30"/>
      <c r="P82" s="23"/>
      <c r="Q82" s="23"/>
    </row>
    <row r="83" spans="1:17" x14ac:dyDescent="0.25">
      <c r="A83" s="7"/>
      <c r="B83" s="8">
        <f>RANK(O83,O83:O88)</f>
        <v>1</v>
      </c>
      <c r="C83" s="28" t="s">
        <v>25</v>
      </c>
      <c r="D83" s="14">
        <v>137</v>
      </c>
      <c r="E83" s="14">
        <v>137</v>
      </c>
      <c r="F83" s="14">
        <v>141</v>
      </c>
      <c r="G83" s="14">
        <v>145</v>
      </c>
      <c r="H83" s="14">
        <v>143</v>
      </c>
      <c r="I83" s="14"/>
      <c r="J83" s="14"/>
      <c r="K83" s="14"/>
      <c r="L83" s="14"/>
      <c r="M83" s="14"/>
      <c r="N83" s="14"/>
      <c r="O83" s="27">
        <f t="shared" ref="O83:O88" si="19">SUM(D83:N83)</f>
        <v>703</v>
      </c>
      <c r="P83" s="13">
        <f t="shared" ref="P83:P88" si="20">COUNTA(D83:N83)</f>
        <v>5</v>
      </c>
      <c r="Q83" s="13">
        <f t="shared" ref="Q83:Q88" si="21">AVERAGE(D83:N83)</f>
        <v>140.6</v>
      </c>
    </row>
    <row r="84" spans="1:17" x14ac:dyDescent="0.25">
      <c r="A84" s="7"/>
      <c r="B84" s="8">
        <f>RANK(O84,O83:O88)</f>
        <v>2</v>
      </c>
      <c r="C84" s="26" t="s">
        <v>23</v>
      </c>
      <c r="D84" s="14">
        <v>144</v>
      </c>
      <c r="E84" s="14">
        <v>143</v>
      </c>
      <c r="F84" s="14">
        <v>142</v>
      </c>
      <c r="G84" s="14">
        <v>139</v>
      </c>
      <c r="H84" s="14"/>
      <c r="I84" s="14"/>
      <c r="J84" s="14"/>
      <c r="K84" s="14"/>
      <c r="L84" s="14"/>
      <c r="M84" s="14"/>
      <c r="N84" s="14"/>
      <c r="O84" s="27">
        <f t="shared" si="19"/>
        <v>568</v>
      </c>
      <c r="P84" s="13">
        <f t="shared" si="20"/>
        <v>4</v>
      </c>
      <c r="Q84" s="13">
        <f t="shared" si="21"/>
        <v>142</v>
      </c>
    </row>
    <row r="85" spans="1:17" x14ac:dyDescent="0.25">
      <c r="A85" s="7"/>
      <c r="B85" s="8">
        <f>RANK(O85,O83:O88)</f>
        <v>2</v>
      </c>
      <c r="C85" s="20" t="s">
        <v>22</v>
      </c>
      <c r="D85" s="14">
        <v>147</v>
      </c>
      <c r="E85" s="14"/>
      <c r="F85" s="14">
        <v>143</v>
      </c>
      <c r="G85" s="14">
        <v>138</v>
      </c>
      <c r="H85" s="14">
        <v>140</v>
      </c>
      <c r="I85" s="14"/>
      <c r="J85" s="14"/>
      <c r="K85" s="14"/>
      <c r="L85" s="14"/>
      <c r="M85" s="14"/>
      <c r="N85" s="14"/>
      <c r="O85" s="27">
        <f t="shared" si="19"/>
        <v>568</v>
      </c>
      <c r="P85" s="13">
        <f t="shared" si="20"/>
        <v>4</v>
      </c>
      <c r="Q85" s="13">
        <f t="shared" si="21"/>
        <v>142</v>
      </c>
    </row>
    <row r="86" spans="1:17" x14ac:dyDescent="0.25">
      <c r="A86" s="7"/>
      <c r="B86" s="8">
        <f>RANK(O86,O83:O88)</f>
        <v>4</v>
      </c>
      <c r="C86" s="28" t="s">
        <v>37</v>
      </c>
      <c r="D86" s="15">
        <v>137</v>
      </c>
      <c r="E86" s="15">
        <v>137</v>
      </c>
      <c r="F86" s="15">
        <v>126</v>
      </c>
      <c r="G86" s="23"/>
      <c r="H86" s="23"/>
      <c r="I86" s="23"/>
      <c r="J86" s="23"/>
      <c r="K86" s="23"/>
      <c r="L86" s="23"/>
      <c r="M86" s="23"/>
      <c r="N86" s="23"/>
      <c r="O86" s="27">
        <f t="shared" si="19"/>
        <v>400</v>
      </c>
      <c r="P86" s="32">
        <f t="shared" si="20"/>
        <v>3</v>
      </c>
      <c r="Q86" s="32">
        <f t="shared" si="21"/>
        <v>133.33333333333334</v>
      </c>
    </row>
    <row r="87" spans="1:17" x14ac:dyDescent="0.25">
      <c r="A87" s="7"/>
      <c r="B87" s="8">
        <f>RANK(O87,O83:O88)</f>
        <v>5</v>
      </c>
      <c r="C87" s="28" t="s">
        <v>39</v>
      </c>
      <c r="D87" s="14">
        <v>131</v>
      </c>
      <c r="E87" s="14">
        <v>125</v>
      </c>
      <c r="F87" s="14">
        <v>132</v>
      </c>
      <c r="G87" s="14"/>
      <c r="H87" s="14"/>
      <c r="I87" s="14"/>
      <c r="J87" s="14"/>
      <c r="K87" s="14"/>
      <c r="L87" s="14"/>
      <c r="M87" s="14"/>
      <c r="N87" s="14"/>
      <c r="O87" s="27">
        <f t="shared" si="19"/>
        <v>388</v>
      </c>
      <c r="P87" s="31">
        <f t="shared" si="20"/>
        <v>3</v>
      </c>
      <c r="Q87" s="31">
        <f t="shared" si="21"/>
        <v>129.33333333333334</v>
      </c>
    </row>
    <row r="88" spans="1:17" x14ac:dyDescent="0.25">
      <c r="A88" s="7"/>
      <c r="B88" s="8">
        <f>RANK(O88,O83:O88)</f>
        <v>6</v>
      </c>
      <c r="C88" s="28" t="s">
        <v>40</v>
      </c>
      <c r="D88" s="14">
        <v>137</v>
      </c>
      <c r="E88" s="14">
        <v>132</v>
      </c>
      <c r="F88" s="14"/>
      <c r="G88" s="14"/>
      <c r="H88" s="14"/>
      <c r="I88" s="14"/>
      <c r="J88" s="14"/>
      <c r="K88" s="14"/>
      <c r="L88" s="14"/>
      <c r="M88" s="14"/>
      <c r="N88" s="14"/>
      <c r="O88" s="27">
        <f t="shared" si="19"/>
        <v>269</v>
      </c>
      <c r="P88" s="13">
        <f t="shared" si="20"/>
        <v>2</v>
      </c>
      <c r="Q88" s="13">
        <f t="shared" si="21"/>
        <v>134.5</v>
      </c>
    </row>
    <row r="89" spans="1:17" x14ac:dyDescent="0.25">
      <c r="A89" s="40" t="s">
        <v>65</v>
      </c>
      <c r="B89" s="40"/>
      <c r="C89" s="40"/>
      <c r="D89" s="15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23"/>
      <c r="B90" s="23">
        <v>1</v>
      </c>
      <c r="C90" s="28" t="s">
        <v>39</v>
      </c>
      <c r="D90" s="15"/>
      <c r="E90" s="23"/>
      <c r="F90" s="15">
        <v>156</v>
      </c>
      <c r="G90" s="15">
        <v>181</v>
      </c>
      <c r="H90" s="23"/>
      <c r="I90" s="23"/>
      <c r="J90" s="23"/>
      <c r="K90" s="23"/>
      <c r="L90" s="23"/>
      <c r="M90" s="23"/>
      <c r="N90" s="23"/>
      <c r="O90" s="27">
        <f>SUM(D90:N90)</f>
        <v>337</v>
      </c>
      <c r="P90" s="13">
        <f>COUNTA(D90:N90)</f>
        <v>2</v>
      </c>
      <c r="Q90" s="13">
        <f>AVERAGE(D90:N90)</f>
        <v>168.5</v>
      </c>
    </row>
    <row r="91" spans="1:17" x14ac:dyDescent="0.25">
      <c r="A91" s="23"/>
      <c r="B91" s="23"/>
      <c r="C91" s="28"/>
      <c r="D91" s="15"/>
      <c r="E91" s="23"/>
      <c r="F91" s="15"/>
      <c r="G91" s="15"/>
      <c r="H91" s="23"/>
      <c r="I91" s="23"/>
      <c r="J91" s="23"/>
      <c r="K91" s="23"/>
      <c r="L91" s="23"/>
      <c r="M91" s="23"/>
      <c r="N91" s="23"/>
      <c r="O91" s="27"/>
      <c r="P91" s="13">
        <f>COUNTA(D91:N91)</f>
        <v>0</v>
      </c>
      <c r="Q91" s="13" t="e">
        <f>AVERAGE(D91:N91)</f>
        <v>#DIV/0!</v>
      </c>
    </row>
    <row r="92" spans="1:17" x14ac:dyDescent="0.25">
      <c r="A92" s="23"/>
      <c r="B92" s="23"/>
      <c r="C92" s="28"/>
      <c r="D92" s="15"/>
      <c r="E92" s="23"/>
      <c r="F92" s="15"/>
      <c r="G92" s="15"/>
      <c r="H92" s="23"/>
      <c r="I92" s="23"/>
      <c r="J92" s="23"/>
      <c r="K92" s="23"/>
      <c r="L92" s="23"/>
      <c r="M92" s="23"/>
      <c r="N92" s="23"/>
      <c r="O92" s="27"/>
      <c r="P92" s="13">
        <f>COUNTA(D92:N92)</f>
        <v>0</v>
      </c>
      <c r="Q92" s="13" t="e">
        <f>AVERAGE(D92:N92)</f>
        <v>#DIV/0!</v>
      </c>
    </row>
    <row r="93" spans="1:17" x14ac:dyDescent="0.25">
      <c r="A93" s="23"/>
      <c r="B93" s="23"/>
      <c r="C93" s="28"/>
      <c r="D93" s="15"/>
      <c r="E93" s="23"/>
      <c r="F93" s="15"/>
      <c r="G93" s="15"/>
      <c r="H93" s="23"/>
      <c r="I93" s="23"/>
      <c r="J93" s="23"/>
      <c r="K93" s="23"/>
      <c r="L93" s="23"/>
      <c r="M93" s="23"/>
      <c r="N93" s="23"/>
      <c r="O93" s="27"/>
      <c r="P93" s="13"/>
      <c r="Q93" s="23"/>
    </row>
    <row r="94" spans="1:17" x14ac:dyDescent="0.25">
      <c r="A94" s="40" t="s">
        <v>66</v>
      </c>
      <c r="B94" s="40"/>
      <c r="C94" s="40"/>
      <c r="D94" s="15"/>
      <c r="E94" s="23"/>
      <c r="F94" s="15"/>
      <c r="G94" s="15"/>
      <c r="H94" s="23"/>
      <c r="I94" s="23"/>
      <c r="J94" s="23"/>
      <c r="K94" s="23"/>
      <c r="L94" s="23"/>
      <c r="M94" s="23"/>
      <c r="N94" s="23"/>
      <c r="O94" s="30"/>
      <c r="P94" s="23"/>
      <c r="Q94" s="23"/>
    </row>
    <row r="95" spans="1:17" x14ac:dyDescent="0.25">
      <c r="A95" s="23"/>
      <c r="B95" s="23">
        <v>1</v>
      </c>
      <c r="C95" s="28" t="s">
        <v>39</v>
      </c>
      <c r="D95" s="15"/>
      <c r="E95" s="23"/>
      <c r="F95" s="15">
        <v>89</v>
      </c>
      <c r="G95" s="15">
        <v>86</v>
      </c>
      <c r="H95" s="23"/>
      <c r="I95" s="23"/>
      <c r="J95" s="23"/>
      <c r="K95" s="23"/>
      <c r="L95" s="23"/>
      <c r="M95" s="23"/>
      <c r="N95" s="23"/>
      <c r="O95" s="27">
        <f>SUM(D95:N95)</f>
        <v>175</v>
      </c>
      <c r="P95" s="13">
        <f>COUNTA(D95:N95)</f>
        <v>2</v>
      </c>
      <c r="Q95" s="13">
        <f>AVERAGE(D95:N95)</f>
        <v>87.5</v>
      </c>
    </row>
    <row r="96" spans="1:17" x14ac:dyDescent="0.25">
      <c r="A96" s="23"/>
      <c r="B96" s="23"/>
      <c r="C96" s="28"/>
      <c r="D96" s="15"/>
      <c r="E96" s="23"/>
      <c r="F96" s="15"/>
      <c r="G96" s="15"/>
      <c r="H96" s="23"/>
      <c r="I96" s="23"/>
      <c r="J96" s="23"/>
      <c r="K96" s="23"/>
      <c r="L96" s="23"/>
      <c r="M96" s="23"/>
      <c r="N96" s="23"/>
      <c r="O96" s="27"/>
      <c r="P96" s="13">
        <f>COUNTA(D96:N96)</f>
        <v>0</v>
      </c>
      <c r="Q96" s="13" t="e">
        <f>AVERAGE(D96:N96)</f>
        <v>#DIV/0!</v>
      </c>
    </row>
    <row r="97" spans="1:17" x14ac:dyDescent="0.25">
      <c r="A97" s="23"/>
      <c r="B97" s="23"/>
      <c r="C97" s="28"/>
      <c r="D97" s="15"/>
      <c r="E97" s="23"/>
      <c r="F97" s="15"/>
      <c r="G97" s="15"/>
      <c r="H97" s="23"/>
      <c r="I97" s="23"/>
      <c r="J97" s="23"/>
      <c r="K97" s="23"/>
      <c r="L97" s="23"/>
      <c r="M97" s="23"/>
      <c r="N97" s="23"/>
      <c r="O97" s="27"/>
      <c r="P97" s="13">
        <f>COUNTA(D97:N97)</f>
        <v>0</v>
      </c>
      <c r="Q97" s="13" t="e">
        <f>AVERAGE(D97:N97)</f>
        <v>#DIV/0!</v>
      </c>
    </row>
    <row r="98" spans="1:17" x14ac:dyDescent="0.25">
      <c r="A98" s="23"/>
      <c r="B98" s="23"/>
      <c r="C98" s="28"/>
      <c r="D98" s="15"/>
      <c r="E98" s="23"/>
      <c r="F98" s="15"/>
      <c r="G98" s="15"/>
      <c r="H98" s="23"/>
      <c r="I98" s="23"/>
      <c r="J98" s="23"/>
      <c r="K98" s="23"/>
      <c r="L98" s="23"/>
      <c r="M98" s="23"/>
      <c r="N98" s="23"/>
      <c r="O98" s="27"/>
      <c r="P98" s="27"/>
      <c r="Q98" s="23"/>
    </row>
    <row r="99" spans="1:17" x14ac:dyDescent="0.25">
      <c r="A99" s="40" t="s">
        <v>67</v>
      </c>
      <c r="B99" s="40"/>
      <c r="C99" s="40"/>
      <c r="D99" s="15"/>
      <c r="E99" s="23"/>
      <c r="F99" s="15"/>
      <c r="G99" s="15"/>
      <c r="H99" s="23"/>
      <c r="I99" s="23"/>
      <c r="J99" s="23"/>
      <c r="K99" s="23"/>
      <c r="L99" s="23"/>
      <c r="M99" s="23"/>
      <c r="N99" s="23"/>
      <c r="O99" s="30"/>
      <c r="P99" s="23"/>
      <c r="Q99" s="23"/>
    </row>
    <row r="100" spans="1:17" x14ac:dyDescent="0.25">
      <c r="A100" s="23"/>
      <c r="B100" s="23">
        <v>1</v>
      </c>
      <c r="C100" s="28" t="s">
        <v>39</v>
      </c>
      <c r="D100" s="15"/>
      <c r="E100" s="23"/>
      <c r="F100" s="15">
        <v>67</v>
      </c>
      <c r="G100" s="15">
        <v>95</v>
      </c>
      <c r="H100" s="23"/>
      <c r="I100" s="23"/>
      <c r="J100" s="23"/>
      <c r="K100" s="23"/>
      <c r="L100" s="23"/>
      <c r="M100" s="23"/>
      <c r="N100" s="23"/>
      <c r="O100" s="27">
        <f>SUM(D100:N100)</f>
        <v>162</v>
      </c>
      <c r="P100" s="13">
        <f>COUNTA(D100:N100)</f>
        <v>2</v>
      </c>
      <c r="Q100" s="13">
        <f>AVERAGE(D100:N100)</f>
        <v>81</v>
      </c>
    </row>
    <row r="101" spans="1:17" x14ac:dyDescent="0.25">
      <c r="A101" s="23"/>
      <c r="B101" s="23"/>
      <c r="C101" s="28"/>
      <c r="D101" s="15"/>
      <c r="E101" s="23"/>
      <c r="F101" s="15"/>
      <c r="G101" s="23"/>
      <c r="H101" s="23"/>
      <c r="I101" s="23"/>
      <c r="J101" s="23"/>
      <c r="K101" s="23"/>
      <c r="L101" s="23"/>
      <c r="M101" s="23"/>
      <c r="N101" s="23"/>
      <c r="O101" s="27"/>
      <c r="P101" s="13">
        <f>COUNTA(D101:N101)</f>
        <v>0</v>
      </c>
      <c r="Q101" s="13" t="e">
        <f>AVERAGE(D101:N101)</f>
        <v>#DIV/0!</v>
      </c>
    </row>
    <row r="102" spans="1:17" x14ac:dyDescent="0.25">
      <c r="A102" s="23"/>
      <c r="B102" s="23"/>
      <c r="C102" s="28"/>
      <c r="D102" s="15"/>
      <c r="E102" s="23"/>
      <c r="F102" s="15"/>
      <c r="G102" s="23"/>
      <c r="H102" s="23"/>
      <c r="I102" s="23"/>
      <c r="J102" s="23"/>
      <c r="K102" s="23"/>
      <c r="L102" s="23"/>
      <c r="M102" s="23"/>
      <c r="N102" s="23"/>
      <c r="O102" s="27"/>
      <c r="P102" s="13">
        <f>COUNTA(D102:N102)</f>
        <v>0</v>
      </c>
      <c r="Q102" s="13" t="e">
        <f>AVERAGE(D102:N102)</f>
        <v>#DIV/0!</v>
      </c>
    </row>
    <row r="103" spans="1:17" x14ac:dyDescent="0.25">
      <c r="A103" s="23"/>
      <c r="B103" s="23"/>
      <c r="C103" s="28"/>
      <c r="D103" s="15"/>
      <c r="E103" s="23"/>
      <c r="F103" s="15"/>
      <c r="G103" s="23"/>
      <c r="H103" s="23"/>
      <c r="I103" s="23"/>
      <c r="J103" s="23"/>
      <c r="K103" s="23"/>
      <c r="L103" s="23"/>
      <c r="M103" s="23"/>
      <c r="N103" s="23"/>
      <c r="O103" s="27"/>
      <c r="P103" s="27"/>
      <c r="Q103" s="23"/>
    </row>
    <row r="104" spans="1:17" x14ac:dyDescent="0.25">
      <c r="A104" s="40" t="s">
        <v>68</v>
      </c>
      <c r="B104" s="40"/>
      <c r="C104" s="40"/>
      <c r="D104" s="33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</row>
    <row r="105" spans="1:17" x14ac:dyDescent="0.25">
      <c r="A105" s="7"/>
      <c r="B105" s="8">
        <f>RANK(O105,O105:O107)</f>
        <v>1</v>
      </c>
      <c r="C105" s="28" t="s">
        <v>23</v>
      </c>
      <c r="D105" s="14">
        <v>235</v>
      </c>
      <c r="E105" s="14">
        <v>254</v>
      </c>
      <c r="F105" s="14">
        <v>251</v>
      </c>
      <c r="G105" s="14">
        <v>258</v>
      </c>
      <c r="H105" s="14">
        <v>244</v>
      </c>
      <c r="I105" s="14"/>
      <c r="J105" s="14"/>
      <c r="K105" s="14"/>
      <c r="L105" s="14"/>
      <c r="M105" s="14"/>
      <c r="N105" s="14"/>
      <c r="O105" s="27">
        <f>SUM(D105:N105)</f>
        <v>1242</v>
      </c>
      <c r="P105" s="35">
        <f>COUNTA(D105:N105)</f>
        <v>5</v>
      </c>
      <c r="Q105" s="13">
        <f>AVERAGE(D105:N105)</f>
        <v>248.4</v>
      </c>
    </row>
    <row r="106" spans="1:17" x14ac:dyDescent="0.25">
      <c r="A106" s="7"/>
      <c r="B106" s="8">
        <f>RANK(O106,O105:O107)</f>
        <v>2</v>
      </c>
      <c r="C106" s="28" t="s">
        <v>25</v>
      </c>
      <c r="D106" s="14">
        <v>237</v>
      </c>
      <c r="E106" s="14">
        <v>250</v>
      </c>
      <c r="F106" s="14">
        <v>239</v>
      </c>
      <c r="G106" s="14">
        <v>248</v>
      </c>
      <c r="H106" s="14">
        <v>249</v>
      </c>
      <c r="I106" s="14"/>
      <c r="J106" s="14"/>
      <c r="K106" s="14"/>
      <c r="L106" s="14"/>
      <c r="M106" s="14"/>
      <c r="N106" s="14"/>
      <c r="O106" s="27">
        <f>SUM(D106:N106)</f>
        <v>1223</v>
      </c>
      <c r="P106" s="13">
        <f>COUNTA(D106:N106)</f>
        <v>5</v>
      </c>
      <c r="Q106" s="13">
        <f>AVERAGE(D106:N106)</f>
        <v>244.6</v>
      </c>
    </row>
    <row r="107" spans="1:17" x14ac:dyDescent="0.25">
      <c r="A107" s="7"/>
      <c r="B107" s="8">
        <f>RANK(O107,O105:O107)</f>
        <v>3</v>
      </c>
      <c r="C107" s="28" t="s">
        <v>22</v>
      </c>
      <c r="D107" s="14">
        <v>270</v>
      </c>
      <c r="E107" s="14">
        <v>270</v>
      </c>
      <c r="F107" s="14"/>
      <c r="G107" s="14">
        <v>269</v>
      </c>
      <c r="H107" s="14"/>
      <c r="I107" s="14"/>
      <c r="J107" s="14"/>
      <c r="K107" s="14"/>
      <c r="L107" s="14"/>
      <c r="M107" s="14"/>
      <c r="N107" s="14"/>
      <c r="O107" s="27">
        <f>SUM(D107:N107)</f>
        <v>809</v>
      </c>
      <c r="P107" s="13">
        <f>COUNTA(D107:N107)</f>
        <v>3</v>
      </c>
      <c r="Q107" s="13">
        <f>AVERAGE(D107:N107)</f>
        <v>269.66666666666669</v>
      </c>
    </row>
    <row r="108" spans="1:17" x14ac:dyDescent="0.25">
      <c r="A108" s="23"/>
      <c r="B108" s="23"/>
      <c r="C108" s="28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7"/>
      <c r="P108" s="27"/>
      <c r="Q108" s="23"/>
    </row>
    <row r="109" spans="1:17" x14ac:dyDescent="0.25">
      <c r="A109" s="23"/>
      <c r="B109" s="23"/>
      <c r="C109" s="28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7"/>
      <c r="B110" s="7"/>
      <c r="C110" s="28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25">
      <c r="A111" s="7"/>
      <c r="B111" s="7"/>
      <c r="C111" s="28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25">
      <c r="A112" s="7"/>
      <c r="B112" s="7"/>
      <c r="C112" s="28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25">
      <c r="A113" s="7"/>
      <c r="B113" s="7"/>
      <c r="C113" s="28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25">
      <c r="A114" s="7"/>
      <c r="B114" s="7"/>
      <c r="C114" s="28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25">
      <c r="A115" s="7"/>
      <c r="B115" s="7"/>
      <c r="C115" s="28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25">
      <c r="A116" s="7"/>
      <c r="B116" s="7"/>
      <c r="C116" s="28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25">
      <c r="A117" s="7"/>
      <c r="B117" s="7"/>
      <c r="C117" s="28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25">
      <c r="A118" s="7"/>
      <c r="B118" s="7"/>
      <c r="C118" s="28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25">
      <c r="A119" s="7"/>
      <c r="B119" s="7"/>
      <c r="C119" s="28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25">
      <c r="A120" s="7"/>
      <c r="B120" s="7"/>
      <c r="C120" s="28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</sheetData>
  <sortState xmlns:xlrd2="http://schemas.microsoft.com/office/spreadsheetml/2017/richdata2" ref="C63:O67">
    <sortCondition descending="1" ref="O63:O67"/>
  </sortState>
  <mergeCells count="14">
    <mergeCell ref="A1:C1"/>
    <mergeCell ref="D1:Q1"/>
    <mergeCell ref="A3:C3"/>
    <mergeCell ref="A28:C28"/>
    <mergeCell ref="A39:C39"/>
    <mergeCell ref="A89:C89"/>
    <mergeCell ref="A94:C94"/>
    <mergeCell ref="A99:C99"/>
    <mergeCell ref="A104:C104"/>
    <mergeCell ref="A50:C50"/>
    <mergeCell ref="A62:E62"/>
    <mergeCell ref="A68:C68"/>
    <mergeCell ref="A75:C75"/>
    <mergeCell ref="A82:C82"/>
  </mergeCells>
  <hyperlinks>
    <hyperlink ref="C17" r:id="rId1" xr:uid="{00000000-0004-0000-0000-000000000000}"/>
  </hyperlinks>
  <pageMargins left="0.7" right="0.7" top="0.78749999999999998" bottom="0.78749999999999998" header="0.511811023622047" footer="0.511811023622047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3</cp:revision>
  <dcterms:created xsi:type="dcterms:W3CDTF">2022-04-06T03:53:02Z</dcterms:created>
  <dcterms:modified xsi:type="dcterms:W3CDTF">2022-06-09T17:31:05Z</dcterms:modified>
  <dc:language>de-DE</dc:language>
</cp:coreProperties>
</file>